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ŠG 2021-22\"/>
    </mc:Choice>
  </mc:AlternateContent>
  <bookViews>
    <workbookView xWindow="0" yWindow="0" windowWidth="20490" windowHeight="78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1" l="1"/>
  <c r="W14" i="1"/>
  <c r="AU22" i="1" l="1"/>
  <c r="AI22" i="1"/>
  <c r="W22" i="1"/>
  <c r="AU12" i="1"/>
  <c r="AI12" i="1"/>
  <c r="W12" i="1"/>
  <c r="K12" i="1"/>
  <c r="K22" i="1"/>
  <c r="AL22" i="1"/>
  <c r="AK22" i="1"/>
  <c r="Z22" i="1"/>
  <c r="Y22" i="1"/>
  <c r="N22" i="1"/>
  <c r="M22" i="1"/>
  <c r="B22" i="1"/>
  <c r="A22" i="1"/>
  <c r="AL12" i="1"/>
  <c r="AK12" i="1"/>
  <c r="Z12" i="1"/>
  <c r="Y12" i="1"/>
  <c r="N12" i="1"/>
  <c r="M12" i="1"/>
  <c r="B12" i="1"/>
  <c r="A12" i="1"/>
  <c r="K6" i="1" l="1"/>
  <c r="K7" i="1" s="1"/>
  <c r="K8" i="1" s="1"/>
  <c r="K9" i="1" s="1"/>
  <c r="W5" i="1" s="1"/>
  <c r="W6" i="1" s="1"/>
  <c r="W7" i="1" s="1"/>
  <c r="W8" i="1" s="1"/>
  <c r="W9" i="1" s="1"/>
  <c r="AI5" i="1" s="1"/>
  <c r="AI6" i="1" s="1"/>
  <c r="AI7" i="1" s="1"/>
  <c r="AI8" i="1" s="1"/>
  <c r="AI9" i="1" s="1"/>
  <c r="AU5" i="1" s="1"/>
  <c r="AU6" i="1" s="1"/>
  <c r="AU7" i="1" s="1"/>
  <c r="AU8" i="1" s="1"/>
  <c r="K16" i="1" s="1"/>
  <c r="K17" i="1" s="1"/>
  <c r="K18" i="1" s="1"/>
  <c r="O29" i="1"/>
  <c r="P29" i="1" s="1"/>
  <c r="Q29" i="1" s="1"/>
  <c r="R29" i="1" s="1"/>
  <c r="S29" i="1" s="1"/>
  <c r="T29" i="1" s="1"/>
  <c r="U29" i="1" s="1"/>
  <c r="K19" i="1" l="1"/>
  <c r="W15" i="1"/>
  <c r="W16" i="1" s="1"/>
  <c r="W18" i="1" s="1"/>
  <c r="AI14" i="1" s="1"/>
  <c r="AI15" i="1" s="1"/>
  <c r="AI16" i="1" s="1"/>
  <c r="AI17" i="1" s="1"/>
  <c r="AI18" i="1" s="1"/>
  <c r="AU14" i="1" s="1"/>
  <c r="AU15" i="1" s="1"/>
  <c r="AU16" i="1" s="1"/>
  <c r="AU18" i="1" s="1"/>
  <c r="K25" i="1" s="1"/>
  <c r="K26" i="1" s="1"/>
  <c r="K27" i="1" s="1"/>
  <c r="K28" i="1" s="1"/>
  <c r="K29" i="1" s="1"/>
  <c r="W25" i="1" s="1"/>
  <c r="W26" i="1" s="1"/>
  <c r="W27" i="1" s="1"/>
  <c r="AA19" i="1"/>
  <c r="AB19" i="1" s="1"/>
  <c r="AC19" i="1" s="1"/>
  <c r="AD19" i="1" s="1"/>
  <c r="AE19" i="1" s="1"/>
  <c r="AF19" i="1" s="1"/>
  <c r="AG19" i="1" s="1"/>
  <c r="O19" i="1"/>
  <c r="P19" i="1" s="1"/>
  <c r="Q19" i="1" s="1"/>
  <c r="R19" i="1" s="1"/>
  <c r="S19" i="1" s="1"/>
  <c r="T19" i="1" s="1"/>
  <c r="U19" i="1" s="1"/>
</calcChain>
</file>

<file path=xl/sharedStrings.xml><?xml version="1.0" encoding="utf-8"?>
<sst xmlns="http://schemas.openxmlformats.org/spreadsheetml/2006/main" count="284" uniqueCount="57">
  <si>
    <t>P</t>
  </si>
  <si>
    <t>U</t>
  </si>
  <si>
    <t>S</t>
  </si>
  <si>
    <t>Č</t>
  </si>
  <si>
    <t>N</t>
  </si>
  <si>
    <t/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</si>
  <si>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</si>
  <si>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</si>
  <si>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</si>
  <si>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</si>
  <si>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</si>
  <si>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</si>
  <si>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</si>
  <si>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</si>
  <si>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</si>
  <si>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</si>
  <si>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</si>
  <si>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</si>
  <si>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RD</t>
  </si>
  <si>
    <t>BD</t>
  </si>
  <si>
    <t>Tj</t>
  </si>
  <si>
    <t>Smj</t>
  </si>
  <si>
    <t>B</t>
  </si>
  <si>
    <t>A</t>
  </si>
  <si>
    <t>Kalendar školske godine 2021./2022.</t>
  </si>
  <si>
    <t>1. studenoga</t>
  </si>
  <si>
    <t>Svi sveti</t>
  </si>
  <si>
    <t>2. studenoga</t>
  </si>
  <si>
    <t>Dušni dan</t>
  </si>
  <si>
    <t>18. studenoga</t>
  </si>
  <si>
    <t>Dan sjećanja na žrtve DR</t>
  </si>
  <si>
    <t>25. prosinca</t>
  </si>
  <si>
    <t>Božić</t>
  </si>
  <si>
    <t>26. prosinca</t>
  </si>
  <si>
    <t>Sv. Stjepan</t>
  </si>
  <si>
    <t>1. siječnja</t>
  </si>
  <si>
    <t>Nova godina</t>
  </si>
  <si>
    <t>6. siječnja</t>
  </si>
  <si>
    <t>Sv. tri kralja</t>
  </si>
  <si>
    <t>Uskrs</t>
  </si>
  <si>
    <t>Uskrsni ponedjeljak</t>
  </si>
  <si>
    <t>1. svibnja</t>
  </si>
  <si>
    <t>Praznik rada</t>
  </si>
  <si>
    <t>30. svibnja</t>
  </si>
  <si>
    <t>Dan državnosti</t>
  </si>
  <si>
    <t>Tijelovo</t>
  </si>
  <si>
    <t>22. lipnja</t>
  </si>
  <si>
    <t>Dan AF borbe</t>
  </si>
  <si>
    <t>5. kolovoza</t>
  </si>
  <si>
    <t>Dan domovinskle zahvalnosti</t>
  </si>
  <si>
    <t>15. kolovoza</t>
  </si>
  <si>
    <t>Velika Gospa</t>
  </si>
  <si>
    <t>16. lipnja</t>
  </si>
  <si>
    <t>17. travnja</t>
  </si>
  <si>
    <t>18. travnja</t>
  </si>
  <si>
    <t>NEPARNI</t>
  </si>
  <si>
    <t>PARNI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</si>
</sst>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\'yy"/>
    <numFmt numFmtId="165" formatCode="d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0" fillId="0" borderId="0" xfId="0" applyNumberFormat="1"/>
    <xf numFmtId="165" fontId="6" fillId="0" borderId="0" xfId="0" applyNumberFormat="1" applyFont="1" applyAlignment="1">
      <alignment vertical="center"/>
    </xf>
    <xf numFmtId="1" fontId="0" fillId="0" borderId="0" xfId="0" applyNumberFormat="1"/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3" xfId="0" applyNumberFormat="1" applyBorder="1"/>
    <xf numFmtId="1" fontId="7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/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5" borderId="9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4" fillId="8" borderId="5" xfId="0" applyNumberFormat="1" applyFont="1" applyFill="1" applyBorder="1" applyAlignment="1">
      <alignment horizontal="center" vertical="center"/>
    </xf>
    <xf numFmtId="165" fontId="9" fillId="7" borderId="5" xfId="0" applyNumberFormat="1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5" fontId="9" fillId="7" borderId="6" xfId="0" applyNumberFormat="1" applyFont="1" applyFill="1" applyBorder="1" applyAlignment="1">
      <alignment horizontal="center" vertical="center"/>
    </xf>
    <xf numFmtId="165" fontId="10" fillId="7" borderId="6" xfId="0" applyNumberFormat="1" applyFont="1" applyFill="1" applyBorder="1" applyAlignment="1">
      <alignment horizontal="center" vertical="center"/>
    </xf>
    <xf numFmtId="165" fontId="10" fillId="7" borderId="7" xfId="0" applyNumberFormat="1" applyFont="1" applyFill="1" applyBorder="1" applyAlignment="1">
      <alignment horizontal="center" vertical="center"/>
    </xf>
    <xf numFmtId="165" fontId="10" fillId="7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o" xfId="0" builtinId="0"/>
  </cellStyles>
  <dxfs count="26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6" formatCode="mmmm"/>
    </dxf>
    <dxf>
      <numFmt numFmtId="166" formatCode="mmmm"/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  <dxf>
      <font>
        <color theme="4" tint="-0.24994659260841701"/>
      </font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"/>
  <sheetViews>
    <sheetView tabSelected="1" topLeftCell="A13" zoomScaleNormal="100" workbookViewId="0">
      <selection activeCell="W25" sqref="W25"/>
    </sheetView>
  </sheetViews>
  <sheetFormatPr defaultRowHeight="15.75" x14ac:dyDescent="0.25"/>
  <cols>
    <col min="1" max="2" width="3.7109375" style="9" customWidth="1"/>
    <col min="3" max="9" width="3.7109375" customWidth="1"/>
    <col min="10" max="10" width="3.7109375" style="6" customWidth="1"/>
    <col min="11" max="11" width="4.42578125" style="8" bestFit="1" customWidth="1"/>
    <col min="12" max="12" width="4.42578125" customWidth="1"/>
    <col min="13" max="14" width="3.7109375" style="9" customWidth="1"/>
    <col min="15" max="21" width="3.7109375" customWidth="1"/>
    <col min="22" max="22" width="3.7109375" style="7" customWidth="1"/>
    <col min="23" max="23" width="4.42578125" style="8" bestFit="1" customWidth="1"/>
    <col min="24" max="24" width="4.42578125" customWidth="1"/>
    <col min="25" max="26" width="3.7109375" style="9" customWidth="1"/>
    <col min="27" max="33" width="3.7109375" customWidth="1"/>
    <col min="34" max="34" width="3.7109375" style="7" customWidth="1"/>
    <col min="35" max="35" width="4.42578125" style="8" bestFit="1" customWidth="1"/>
    <col min="36" max="36" width="4.42578125" customWidth="1"/>
    <col min="37" max="38" width="3.7109375" style="9" customWidth="1"/>
    <col min="39" max="45" width="3.7109375" customWidth="1"/>
    <col min="46" max="46" width="3.7109375" style="7" customWidth="1"/>
    <col min="47" max="47" width="4.42578125" style="8" bestFit="1" customWidth="1"/>
  </cols>
  <sheetData>
    <row r="1" spans="1:47" ht="15.75" customHeigh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1:47" ht="16.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ht="20.25" thickBot="1" x14ac:dyDescent="0.3">
      <c r="A3" s="14" t="s">
        <v>20</v>
      </c>
      <c r="B3" s="15" t="s">
        <v>21</v>
      </c>
      <c r="C3" s="64" t="s">
        <v>6</v>
      </c>
      <c r="D3" s="64"/>
      <c r="E3" s="64"/>
      <c r="F3" s="64"/>
      <c r="G3" s="64"/>
      <c r="H3" s="64"/>
      <c r="I3" s="64"/>
      <c r="J3" s="16" t="s">
        <v>19</v>
      </c>
      <c r="K3" s="17" t="s">
        <v>18</v>
      </c>
      <c r="M3" s="14" t="s">
        <v>20</v>
      </c>
      <c r="N3" s="15" t="s">
        <v>21</v>
      </c>
      <c r="O3" s="64" t="s">
        <v>7</v>
      </c>
      <c r="P3" s="64"/>
      <c r="Q3" s="64"/>
      <c r="R3" s="64"/>
      <c r="S3" s="64"/>
      <c r="T3" s="64"/>
      <c r="U3" s="64"/>
      <c r="V3" s="16" t="s">
        <v>19</v>
      </c>
      <c r="W3" s="25" t="s">
        <v>18</v>
      </c>
      <c r="X3" s="2"/>
      <c r="Y3" s="14" t="s">
        <v>20</v>
      </c>
      <c r="Z3" s="15" t="s">
        <v>21</v>
      </c>
      <c r="AA3" s="65" t="s">
        <v>8</v>
      </c>
      <c r="AB3" s="65"/>
      <c r="AC3" s="65"/>
      <c r="AD3" s="65"/>
      <c r="AE3" s="65"/>
      <c r="AF3" s="65"/>
      <c r="AG3" s="65"/>
      <c r="AH3" s="16" t="s">
        <v>19</v>
      </c>
      <c r="AI3" s="25" t="s">
        <v>18</v>
      </c>
      <c r="AJ3" s="2"/>
      <c r="AK3" s="14" t="s">
        <v>20</v>
      </c>
      <c r="AL3" s="15" t="s">
        <v>21</v>
      </c>
      <c r="AM3" s="65" t="s">
        <v>9</v>
      </c>
      <c r="AN3" s="65"/>
      <c r="AO3" s="65"/>
      <c r="AP3" s="65"/>
      <c r="AQ3" s="65"/>
      <c r="AR3" s="65"/>
      <c r="AS3" s="65"/>
      <c r="AT3" s="16" t="s">
        <v>19</v>
      </c>
      <c r="AU3" s="17" t="s">
        <v>18</v>
      </c>
    </row>
    <row r="4" spans="1:47" x14ac:dyDescent="0.25">
      <c r="A4" s="18"/>
      <c r="B4" s="31"/>
      <c r="C4" s="36" t="s">
        <v>0</v>
      </c>
      <c r="D4" s="37" t="s">
        <v>1</v>
      </c>
      <c r="E4" s="37" t="s">
        <v>2</v>
      </c>
      <c r="F4" s="37" t="s">
        <v>3</v>
      </c>
      <c r="G4" s="37" t="s">
        <v>0</v>
      </c>
      <c r="H4" s="37" t="s">
        <v>2</v>
      </c>
      <c r="I4" s="38" t="s">
        <v>4</v>
      </c>
      <c r="J4" s="33"/>
      <c r="K4" s="19"/>
      <c r="M4" s="18"/>
      <c r="N4" s="31"/>
      <c r="O4" s="36" t="s">
        <v>0</v>
      </c>
      <c r="P4" s="37" t="s">
        <v>1</v>
      </c>
      <c r="Q4" s="37" t="s">
        <v>2</v>
      </c>
      <c r="R4" s="37" t="s">
        <v>3</v>
      </c>
      <c r="S4" s="37" t="s">
        <v>0</v>
      </c>
      <c r="T4" s="37" t="s">
        <v>2</v>
      </c>
      <c r="U4" s="38" t="s">
        <v>4</v>
      </c>
      <c r="V4" s="34"/>
      <c r="W4" s="48"/>
      <c r="X4" s="3"/>
      <c r="Y4" s="18"/>
      <c r="Z4" s="10"/>
      <c r="AA4" s="36" t="s">
        <v>0</v>
      </c>
      <c r="AB4" s="37" t="s">
        <v>1</v>
      </c>
      <c r="AC4" s="37" t="s">
        <v>2</v>
      </c>
      <c r="AD4" s="37" t="s">
        <v>3</v>
      </c>
      <c r="AE4" s="37" t="s">
        <v>0</v>
      </c>
      <c r="AF4" s="37" t="s">
        <v>2</v>
      </c>
      <c r="AG4" s="38" t="s">
        <v>4</v>
      </c>
      <c r="AH4" s="13"/>
      <c r="AI4" s="48"/>
      <c r="AJ4" s="3"/>
      <c r="AK4" s="18"/>
      <c r="AL4" s="10"/>
      <c r="AM4" s="36" t="s">
        <v>0</v>
      </c>
      <c r="AN4" s="37" t="s">
        <v>1</v>
      </c>
      <c r="AO4" s="37" t="s">
        <v>2</v>
      </c>
      <c r="AP4" s="37" t="s">
        <v>3</v>
      </c>
      <c r="AQ4" s="37" t="s">
        <v>0</v>
      </c>
      <c r="AR4" s="37" t="s">
        <v>2</v>
      </c>
      <c r="AS4" s="38" t="s">
        <v>4</v>
      </c>
      <c r="AT4" s="13"/>
      <c r="AU4" s="19"/>
    </row>
    <row r="5" spans="1:47" ht="18" x14ac:dyDescent="0.25">
      <c r="A5" s="18"/>
      <c r="B5" s="31"/>
      <c r="C5" s="39" t="s">
        <v>5</v>
      </c>
      <c r="D5" s="11" t="s">
        <v>5</v>
      </c>
      <c r="E5" s="12">
        <v>44440</v>
      </c>
      <c r="F5" s="12">
        <v>44441</v>
      </c>
      <c r="G5" s="12">
        <v>44442</v>
      </c>
      <c r="H5" s="29">
        <v>44443</v>
      </c>
      <c r="I5" s="40">
        <v>44444</v>
      </c>
      <c r="J5" s="33"/>
      <c r="K5" s="19"/>
      <c r="M5" s="18">
        <v>4</v>
      </c>
      <c r="N5" s="31" t="s">
        <v>22</v>
      </c>
      <c r="O5" s="39" t="s">
        <v>5</v>
      </c>
      <c r="P5" s="11" t="s">
        <v>5</v>
      </c>
      <c r="Q5" s="11" t="s">
        <v>5</v>
      </c>
      <c r="R5" s="11" t="s">
        <v>5</v>
      </c>
      <c r="S5" s="11">
        <v>44470</v>
      </c>
      <c r="T5" s="29">
        <v>44471</v>
      </c>
      <c r="U5" s="40">
        <v>44472</v>
      </c>
      <c r="V5" s="34">
        <v>1</v>
      </c>
      <c r="W5" s="48">
        <f>SUM(K9,V5)</f>
        <v>20</v>
      </c>
      <c r="X5" s="5"/>
      <c r="Y5" s="18">
        <v>9</v>
      </c>
      <c r="Z5" s="10" t="s">
        <v>23</v>
      </c>
      <c r="AA5" s="55">
        <v>44501</v>
      </c>
      <c r="AB5" s="52">
        <v>44502</v>
      </c>
      <c r="AC5" s="12">
        <v>44503</v>
      </c>
      <c r="AD5" s="11">
        <v>44504</v>
      </c>
      <c r="AE5" s="11">
        <v>44505</v>
      </c>
      <c r="AF5" s="29">
        <v>44506</v>
      </c>
      <c r="AG5" s="40">
        <v>44507</v>
      </c>
      <c r="AH5" s="13">
        <v>2</v>
      </c>
      <c r="AI5" s="48">
        <f>SUM(W9,AH5)</f>
        <v>42</v>
      </c>
      <c r="AJ5" s="5"/>
      <c r="AK5" s="18">
        <v>13</v>
      </c>
      <c r="AL5" s="10" t="s">
        <v>23</v>
      </c>
      <c r="AM5" s="39" t="s">
        <v>5</v>
      </c>
      <c r="AN5" s="11" t="s">
        <v>5</v>
      </c>
      <c r="AO5" s="11">
        <v>44531</v>
      </c>
      <c r="AP5" s="11">
        <v>44532</v>
      </c>
      <c r="AQ5" s="11">
        <v>44533</v>
      </c>
      <c r="AR5" s="29">
        <v>44534</v>
      </c>
      <c r="AS5" s="40">
        <v>44535</v>
      </c>
      <c r="AT5" s="13">
        <v>3</v>
      </c>
      <c r="AU5" s="48">
        <f>SUM(AI9,AT5)</f>
        <v>61</v>
      </c>
    </row>
    <row r="6" spans="1:47" x14ac:dyDescent="0.25">
      <c r="A6" s="18">
        <v>1</v>
      </c>
      <c r="B6" s="31" t="s">
        <v>23</v>
      </c>
      <c r="C6" s="39">
        <v>44445</v>
      </c>
      <c r="D6" s="11">
        <v>44446</v>
      </c>
      <c r="E6" s="11">
        <v>44447</v>
      </c>
      <c r="F6" s="11">
        <v>44448</v>
      </c>
      <c r="G6" s="11">
        <v>44449</v>
      </c>
      <c r="H6" s="29">
        <v>44450</v>
      </c>
      <c r="I6" s="40">
        <v>44451</v>
      </c>
      <c r="J6" s="34">
        <v>5</v>
      </c>
      <c r="K6" s="19">
        <f>SUM(J5:J6)</f>
        <v>5</v>
      </c>
      <c r="L6" s="4"/>
      <c r="M6" s="18">
        <v>5</v>
      </c>
      <c r="N6" s="31" t="s">
        <v>23</v>
      </c>
      <c r="O6" s="39">
        <v>44473</v>
      </c>
      <c r="P6" s="11">
        <v>44474</v>
      </c>
      <c r="Q6" s="11">
        <v>44475</v>
      </c>
      <c r="R6" s="11">
        <v>44476</v>
      </c>
      <c r="S6" s="11">
        <v>44477</v>
      </c>
      <c r="T6" s="29">
        <v>44478</v>
      </c>
      <c r="U6" s="40">
        <v>44479</v>
      </c>
      <c r="V6" s="34">
        <v>5</v>
      </c>
      <c r="W6" s="19">
        <f t="shared" ref="W6:W9" si="0">SUM(W5,V6)</f>
        <v>25</v>
      </c>
      <c r="Y6" s="18">
        <v>10</v>
      </c>
      <c r="Z6" s="10" t="s">
        <v>22</v>
      </c>
      <c r="AA6" s="39">
        <v>44508</v>
      </c>
      <c r="AB6" s="11">
        <v>44509</v>
      </c>
      <c r="AC6" s="11">
        <v>44510</v>
      </c>
      <c r="AD6" s="11">
        <v>44511</v>
      </c>
      <c r="AE6" s="11">
        <v>44512</v>
      </c>
      <c r="AF6" s="29">
        <v>44513</v>
      </c>
      <c r="AG6" s="40">
        <v>44514</v>
      </c>
      <c r="AH6" s="13">
        <v>5</v>
      </c>
      <c r="AI6" s="19">
        <f t="shared" ref="AI6:AI9" si="1">SUM(AI5,AH6)</f>
        <v>47</v>
      </c>
      <c r="AJ6" s="3"/>
      <c r="AK6" s="18">
        <v>14</v>
      </c>
      <c r="AL6" s="10" t="s">
        <v>22</v>
      </c>
      <c r="AM6" s="39">
        <v>44536</v>
      </c>
      <c r="AN6" s="11">
        <v>44537</v>
      </c>
      <c r="AO6" s="11">
        <v>44538</v>
      </c>
      <c r="AP6" s="11">
        <v>44539</v>
      </c>
      <c r="AQ6" s="11">
        <v>44540</v>
      </c>
      <c r="AR6" s="29">
        <v>44541</v>
      </c>
      <c r="AS6" s="40">
        <v>44542</v>
      </c>
      <c r="AT6" s="13">
        <v>5</v>
      </c>
      <c r="AU6" s="19">
        <f t="shared" ref="AU6:AU8" si="2">SUM(AU5,AT6)</f>
        <v>66</v>
      </c>
    </row>
    <row r="7" spans="1:47" ht="18" x14ac:dyDescent="0.25">
      <c r="A7" s="18">
        <v>2</v>
      </c>
      <c r="B7" s="31" t="s">
        <v>22</v>
      </c>
      <c r="C7" s="39">
        <v>44452</v>
      </c>
      <c r="D7" s="11">
        <v>44453</v>
      </c>
      <c r="E7" s="11">
        <v>44454</v>
      </c>
      <c r="F7" s="11">
        <v>44455</v>
      </c>
      <c r="G7" s="11">
        <v>44456</v>
      </c>
      <c r="H7" s="29">
        <v>44457</v>
      </c>
      <c r="I7" s="40">
        <v>44458</v>
      </c>
      <c r="J7" s="34">
        <v>5</v>
      </c>
      <c r="K7" s="19">
        <f>SUM(K6,J7)</f>
        <v>10</v>
      </c>
      <c r="M7" s="18">
        <v>6</v>
      </c>
      <c r="N7" s="31" t="s">
        <v>22</v>
      </c>
      <c r="O7" s="39">
        <v>44480</v>
      </c>
      <c r="P7" s="11">
        <v>44481</v>
      </c>
      <c r="Q7" s="11">
        <v>44482</v>
      </c>
      <c r="R7" s="11">
        <v>44483</v>
      </c>
      <c r="S7" s="11">
        <v>44484</v>
      </c>
      <c r="T7" s="29">
        <v>44485</v>
      </c>
      <c r="U7" s="40">
        <v>44486</v>
      </c>
      <c r="V7" s="34">
        <v>5</v>
      </c>
      <c r="W7" s="19">
        <f t="shared" si="0"/>
        <v>30</v>
      </c>
      <c r="Y7" s="18">
        <v>11</v>
      </c>
      <c r="Z7" s="10" t="s">
        <v>23</v>
      </c>
      <c r="AA7" s="39">
        <v>44515</v>
      </c>
      <c r="AB7" s="11">
        <v>44516</v>
      </c>
      <c r="AC7" s="11">
        <v>44517</v>
      </c>
      <c r="AD7" s="56">
        <v>44518</v>
      </c>
      <c r="AE7" s="53">
        <v>44519</v>
      </c>
      <c r="AF7" s="29">
        <v>44520</v>
      </c>
      <c r="AG7" s="40">
        <v>44521</v>
      </c>
      <c r="AH7" s="13">
        <v>4</v>
      </c>
      <c r="AI7" s="19">
        <f t="shared" si="1"/>
        <v>51</v>
      </c>
      <c r="AJ7" s="3"/>
      <c r="AK7" s="18">
        <v>15</v>
      </c>
      <c r="AL7" s="10" t="s">
        <v>23</v>
      </c>
      <c r="AM7" s="39">
        <v>44543</v>
      </c>
      <c r="AN7" s="11">
        <v>44544</v>
      </c>
      <c r="AO7" s="11">
        <v>44545</v>
      </c>
      <c r="AP7" s="11">
        <v>44546</v>
      </c>
      <c r="AQ7" s="11">
        <v>44547</v>
      </c>
      <c r="AR7" s="29">
        <v>44548</v>
      </c>
      <c r="AS7" s="40">
        <v>44549</v>
      </c>
      <c r="AT7" s="13">
        <v>5</v>
      </c>
      <c r="AU7" s="19">
        <f t="shared" si="2"/>
        <v>71</v>
      </c>
    </row>
    <row r="8" spans="1:47" ht="18" x14ac:dyDescent="0.25">
      <c r="A8" s="18">
        <v>3</v>
      </c>
      <c r="B8" s="31" t="s">
        <v>23</v>
      </c>
      <c r="C8" s="39">
        <v>44459</v>
      </c>
      <c r="D8" s="11">
        <v>44460</v>
      </c>
      <c r="E8" s="11">
        <v>44461</v>
      </c>
      <c r="F8" s="11">
        <v>44462</v>
      </c>
      <c r="G8" s="11">
        <v>44463</v>
      </c>
      <c r="H8" s="29">
        <v>44464</v>
      </c>
      <c r="I8" s="40">
        <v>44465</v>
      </c>
      <c r="J8" s="34">
        <v>5</v>
      </c>
      <c r="K8" s="19">
        <f t="shared" ref="K8:K9" si="3">SUM(K7,J8)</f>
        <v>15</v>
      </c>
      <c r="M8" s="18">
        <v>7</v>
      </c>
      <c r="N8" s="31" t="s">
        <v>23</v>
      </c>
      <c r="O8" s="39">
        <v>44487</v>
      </c>
      <c r="P8" s="11">
        <v>44488</v>
      </c>
      <c r="Q8" s="11">
        <v>44489</v>
      </c>
      <c r="R8" s="11">
        <v>44490</v>
      </c>
      <c r="S8" s="11">
        <v>44491</v>
      </c>
      <c r="T8" s="29">
        <v>44492</v>
      </c>
      <c r="U8" s="40">
        <v>44493</v>
      </c>
      <c r="V8" s="34">
        <v>5</v>
      </c>
      <c r="W8" s="19">
        <f t="shared" si="0"/>
        <v>35</v>
      </c>
      <c r="Y8" s="18">
        <v>12</v>
      </c>
      <c r="Z8" s="10" t="s">
        <v>22</v>
      </c>
      <c r="AA8" s="39">
        <v>44522</v>
      </c>
      <c r="AB8" s="11">
        <v>44523</v>
      </c>
      <c r="AC8" s="11">
        <v>44524</v>
      </c>
      <c r="AD8" s="11">
        <v>44525</v>
      </c>
      <c r="AE8" s="11">
        <v>44526</v>
      </c>
      <c r="AF8" s="29">
        <v>44527</v>
      </c>
      <c r="AG8" s="40">
        <v>44528</v>
      </c>
      <c r="AH8" s="13">
        <v>5</v>
      </c>
      <c r="AI8" s="19">
        <f t="shared" si="1"/>
        <v>56</v>
      </c>
      <c r="AJ8" s="3"/>
      <c r="AK8" s="18">
        <v>16</v>
      </c>
      <c r="AL8" s="10" t="s">
        <v>22</v>
      </c>
      <c r="AM8" s="39">
        <v>44550</v>
      </c>
      <c r="AN8" s="11">
        <v>44551</v>
      </c>
      <c r="AO8" s="11">
        <v>44552</v>
      </c>
      <c r="AP8" s="11">
        <v>44553</v>
      </c>
      <c r="AQ8" s="52">
        <v>44554</v>
      </c>
      <c r="AR8" s="57">
        <v>44555</v>
      </c>
      <c r="AS8" s="58">
        <v>44556</v>
      </c>
      <c r="AT8" s="13">
        <v>4</v>
      </c>
      <c r="AU8" s="19">
        <f t="shared" si="2"/>
        <v>75</v>
      </c>
    </row>
    <row r="9" spans="1:47" ht="16.5" thickBot="1" x14ac:dyDescent="0.3">
      <c r="A9" s="20">
        <v>4</v>
      </c>
      <c r="B9" s="32" t="s">
        <v>22</v>
      </c>
      <c r="C9" s="41">
        <v>44466</v>
      </c>
      <c r="D9" s="22">
        <v>44467</v>
      </c>
      <c r="E9" s="22">
        <v>44468</v>
      </c>
      <c r="F9" s="22">
        <v>44469</v>
      </c>
      <c r="G9" s="22" t="s">
        <v>5</v>
      </c>
      <c r="H9" s="22" t="s">
        <v>5</v>
      </c>
      <c r="I9" s="42" t="s">
        <v>5</v>
      </c>
      <c r="J9" s="35">
        <v>4</v>
      </c>
      <c r="K9" s="24">
        <f t="shared" si="3"/>
        <v>19</v>
      </c>
      <c r="M9" s="20">
        <v>8</v>
      </c>
      <c r="N9" s="32" t="s">
        <v>22</v>
      </c>
      <c r="O9" s="41">
        <v>44494</v>
      </c>
      <c r="P9" s="22">
        <v>44495</v>
      </c>
      <c r="Q9" s="22">
        <v>44496</v>
      </c>
      <c r="R9" s="22">
        <v>44497</v>
      </c>
      <c r="S9" s="22">
        <v>44498</v>
      </c>
      <c r="T9" s="30">
        <v>44499</v>
      </c>
      <c r="U9" s="43">
        <v>44500</v>
      </c>
      <c r="V9" s="35">
        <v>5</v>
      </c>
      <c r="W9" s="24">
        <f t="shared" si="0"/>
        <v>40</v>
      </c>
      <c r="Y9" s="20">
        <v>13</v>
      </c>
      <c r="Z9" s="21" t="s">
        <v>23</v>
      </c>
      <c r="AA9" s="41">
        <v>44529</v>
      </c>
      <c r="AB9" s="22">
        <v>44530</v>
      </c>
      <c r="AC9" s="22" t="s">
        <v>5</v>
      </c>
      <c r="AD9" s="22" t="s">
        <v>5</v>
      </c>
      <c r="AE9" s="22" t="s">
        <v>5</v>
      </c>
      <c r="AF9" s="22" t="s">
        <v>5</v>
      </c>
      <c r="AG9" s="42" t="s">
        <v>5</v>
      </c>
      <c r="AH9" s="23">
        <v>2</v>
      </c>
      <c r="AI9" s="24">
        <f t="shared" si="1"/>
        <v>58</v>
      </c>
      <c r="AJ9" s="3"/>
      <c r="AK9" s="20"/>
      <c r="AL9" s="21" t="s">
        <v>23</v>
      </c>
      <c r="AM9" s="50">
        <v>44557</v>
      </c>
      <c r="AN9" s="51">
        <v>44558</v>
      </c>
      <c r="AO9" s="51">
        <v>44559</v>
      </c>
      <c r="AP9" s="51">
        <v>44560</v>
      </c>
      <c r="AQ9" s="51">
        <v>44561</v>
      </c>
      <c r="AR9" s="22" t="s">
        <v>5</v>
      </c>
      <c r="AS9" s="42" t="s">
        <v>5</v>
      </c>
      <c r="AT9" s="23"/>
      <c r="AU9" s="24"/>
    </row>
    <row r="10" spans="1:47" x14ac:dyDescent="0.25"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1" t="s">
        <v>5</v>
      </c>
    </row>
    <row r="11" spans="1:47" ht="16.5" thickBot="1" x14ac:dyDescent="0.3"/>
    <row r="12" spans="1:47" ht="20.25" thickBot="1" x14ac:dyDescent="0.3">
      <c r="A12" s="14" t="str">
        <f>A3</f>
        <v>Tj</v>
      </c>
      <c r="B12" s="15" t="str">
        <f>B3</f>
        <v>Smj</v>
      </c>
      <c r="C12" s="64" t="s">
        <v>10</v>
      </c>
      <c r="D12" s="64"/>
      <c r="E12" s="64"/>
      <c r="F12" s="64"/>
      <c r="G12" s="64"/>
      <c r="H12" s="64"/>
      <c r="I12" s="64"/>
      <c r="J12" s="27"/>
      <c r="K12" s="17" t="str">
        <f>K3</f>
        <v>RD</v>
      </c>
      <c r="L12" s="2"/>
      <c r="M12" s="14" t="str">
        <f>M3</f>
        <v>Tj</v>
      </c>
      <c r="N12" s="15" t="str">
        <f>N3</f>
        <v>Smj</v>
      </c>
      <c r="O12" s="65" t="s">
        <v>11</v>
      </c>
      <c r="P12" s="65"/>
      <c r="Q12" s="65"/>
      <c r="R12" s="65"/>
      <c r="S12" s="65"/>
      <c r="T12" s="65"/>
      <c r="U12" s="65"/>
      <c r="V12" s="28"/>
      <c r="W12" s="17" t="str">
        <f>W3</f>
        <v>RD</v>
      </c>
      <c r="Y12" s="14" t="str">
        <f>Y3</f>
        <v>Tj</v>
      </c>
      <c r="Z12" s="15" t="str">
        <f>Z3</f>
        <v>Smj</v>
      </c>
      <c r="AA12" s="65" t="s">
        <v>12</v>
      </c>
      <c r="AB12" s="65"/>
      <c r="AC12" s="65"/>
      <c r="AD12" s="65"/>
      <c r="AE12" s="65"/>
      <c r="AF12" s="65"/>
      <c r="AG12" s="65"/>
      <c r="AH12" s="28"/>
      <c r="AI12" s="17" t="str">
        <f>AI3</f>
        <v>RD</v>
      </c>
      <c r="AK12" s="14" t="str">
        <f>AK3</f>
        <v>Tj</v>
      </c>
      <c r="AL12" s="15" t="str">
        <f>AL3</f>
        <v>Smj</v>
      </c>
      <c r="AM12" s="65" t="s">
        <v>13</v>
      </c>
      <c r="AN12" s="65"/>
      <c r="AO12" s="65"/>
      <c r="AP12" s="65"/>
      <c r="AQ12" s="65"/>
      <c r="AR12" s="65"/>
      <c r="AS12" s="65"/>
      <c r="AT12" s="28"/>
      <c r="AU12" s="17" t="str">
        <f>AU3</f>
        <v>RD</v>
      </c>
    </row>
    <row r="13" spans="1:47" x14ac:dyDescent="0.25">
      <c r="A13" s="18"/>
      <c r="B13" s="31"/>
      <c r="C13" s="36" t="s">
        <v>0</v>
      </c>
      <c r="D13" s="37" t="s">
        <v>1</v>
      </c>
      <c r="E13" s="37" t="s">
        <v>2</v>
      </c>
      <c r="F13" s="37" t="s">
        <v>3</v>
      </c>
      <c r="G13" s="37" t="s">
        <v>0</v>
      </c>
      <c r="H13" s="37" t="s">
        <v>2</v>
      </c>
      <c r="I13" s="38" t="s">
        <v>4</v>
      </c>
      <c r="J13" s="44"/>
      <c r="K13" s="48"/>
      <c r="L13" s="3"/>
      <c r="M13" s="18"/>
      <c r="N13" s="10"/>
      <c r="O13" s="36" t="s">
        <v>0</v>
      </c>
      <c r="P13" s="37" t="s">
        <v>1</v>
      </c>
      <c r="Q13" s="37" t="s">
        <v>2</v>
      </c>
      <c r="R13" s="37" t="s">
        <v>3</v>
      </c>
      <c r="S13" s="37" t="s">
        <v>0</v>
      </c>
      <c r="T13" s="37" t="s">
        <v>2</v>
      </c>
      <c r="U13" s="38" t="s">
        <v>4</v>
      </c>
      <c r="V13" s="13"/>
      <c r="W13" s="19"/>
      <c r="Y13" s="18"/>
      <c r="Z13" s="10"/>
      <c r="AA13" s="36" t="s">
        <v>0</v>
      </c>
      <c r="AB13" s="37" t="s">
        <v>1</v>
      </c>
      <c r="AC13" s="37" t="s">
        <v>2</v>
      </c>
      <c r="AD13" s="37" t="s">
        <v>3</v>
      </c>
      <c r="AE13" s="37" t="s">
        <v>0</v>
      </c>
      <c r="AF13" s="37" t="s">
        <v>2</v>
      </c>
      <c r="AG13" s="38" t="s">
        <v>4</v>
      </c>
      <c r="AH13" s="13"/>
      <c r="AI13" s="19"/>
      <c r="AK13" s="18"/>
      <c r="AL13" s="10"/>
      <c r="AM13" s="36" t="s">
        <v>0</v>
      </c>
      <c r="AN13" s="37" t="s">
        <v>1</v>
      </c>
      <c r="AO13" s="37" t="s">
        <v>2</v>
      </c>
      <c r="AP13" s="37" t="s">
        <v>3</v>
      </c>
      <c r="AQ13" s="37" t="s">
        <v>0</v>
      </c>
      <c r="AR13" s="37" t="s">
        <v>2</v>
      </c>
      <c r="AS13" s="38" t="s">
        <v>4</v>
      </c>
      <c r="AT13" s="13"/>
      <c r="AU13" s="19"/>
    </row>
    <row r="14" spans="1:47" ht="18" x14ac:dyDescent="0.25">
      <c r="A14" s="18"/>
      <c r="B14" s="31" t="s">
        <v>23</v>
      </c>
      <c r="C14" s="39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56">
        <v>44562</v>
      </c>
      <c r="I14" s="40">
        <v>44563</v>
      </c>
      <c r="J14" s="34"/>
      <c r="K14" s="48"/>
      <c r="L14" s="3"/>
      <c r="M14" s="18">
        <v>20</v>
      </c>
      <c r="N14" s="10" t="s">
        <v>22</v>
      </c>
      <c r="O14" s="39" t="s">
        <v>5</v>
      </c>
      <c r="P14" s="11">
        <v>44593</v>
      </c>
      <c r="Q14" s="11">
        <v>44594</v>
      </c>
      <c r="R14" s="11">
        <v>44595</v>
      </c>
      <c r="S14" s="11">
        <v>44596</v>
      </c>
      <c r="T14" s="29">
        <v>44597</v>
      </c>
      <c r="U14" s="40">
        <v>44598</v>
      </c>
      <c r="V14" s="13">
        <v>4</v>
      </c>
      <c r="W14" s="48">
        <f>SUM(K19,V14)</f>
        <v>95</v>
      </c>
      <c r="X14" s="3"/>
      <c r="Y14" s="18">
        <v>23</v>
      </c>
      <c r="Z14" s="10" t="s">
        <v>22</v>
      </c>
      <c r="AA14" s="39" t="s">
        <v>5</v>
      </c>
      <c r="AB14" s="11">
        <v>44621</v>
      </c>
      <c r="AC14" s="11">
        <v>44622</v>
      </c>
      <c r="AD14" s="11">
        <v>44623</v>
      </c>
      <c r="AE14" s="11">
        <v>44624</v>
      </c>
      <c r="AF14" s="29">
        <v>44625</v>
      </c>
      <c r="AG14" s="40">
        <v>44626</v>
      </c>
      <c r="AH14" s="13">
        <v>4</v>
      </c>
      <c r="AI14" s="48">
        <f>SUM(W18,AH14)</f>
        <v>110</v>
      </c>
      <c r="AK14" s="18">
        <v>27</v>
      </c>
      <c r="AL14" s="10" t="s">
        <v>22</v>
      </c>
      <c r="AM14" s="39" t="s">
        <v>5</v>
      </c>
      <c r="AN14" s="11" t="s">
        <v>5</v>
      </c>
      <c r="AO14" s="11" t="s">
        <v>5</v>
      </c>
      <c r="AP14" s="11" t="s">
        <v>5</v>
      </c>
      <c r="AQ14" s="11">
        <v>44652</v>
      </c>
      <c r="AR14" s="29">
        <v>44653</v>
      </c>
      <c r="AS14" s="40">
        <v>44654</v>
      </c>
      <c r="AT14" s="13">
        <v>1</v>
      </c>
      <c r="AU14" s="48">
        <f>SUM(AI18,AT14)</f>
        <v>130</v>
      </c>
    </row>
    <row r="15" spans="1:47" ht="18" x14ac:dyDescent="0.25">
      <c r="A15" s="18"/>
      <c r="B15" s="31" t="s">
        <v>22</v>
      </c>
      <c r="C15" s="45">
        <v>44564</v>
      </c>
      <c r="D15" s="12">
        <v>44565</v>
      </c>
      <c r="E15" s="12">
        <v>44566</v>
      </c>
      <c r="F15" s="56">
        <v>44567</v>
      </c>
      <c r="G15" s="12">
        <v>44568</v>
      </c>
      <c r="H15" s="29">
        <v>44569</v>
      </c>
      <c r="I15" s="40">
        <v>44570</v>
      </c>
      <c r="J15" s="34"/>
      <c r="K15" s="48"/>
      <c r="L15" s="3"/>
      <c r="M15" s="18">
        <v>21</v>
      </c>
      <c r="N15" s="10" t="s">
        <v>23</v>
      </c>
      <c r="O15" s="54">
        <v>44599</v>
      </c>
      <c r="P15" s="53">
        <v>44600</v>
      </c>
      <c r="Q15" s="53">
        <v>44601</v>
      </c>
      <c r="R15" s="53">
        <v>44602</v>
      </c>
      <c r="S15" s="53">
        <v>44603</v>
      </c>
      <c r="T15" s="29">
        <v>44604</v>
      </c>
      <c r="U15" s="40">
        <v>44605</v>
      </c>
      <c r="V15" s="13">
        <v>5</v>
      </c>
      <c r="W15" s="19">
        <f t="shared" ref="W15:W16" si="4">SUM(W14,V15)</f>
        <v>100</v>
      </c>
      <c r="X15" s="3"/>
      <c r="Y15" s="18">
        <v>24</v>
      </c>
      <c r="Z15" s="10" t="s">
        <v>23</v>
      </c>
      <c r="AA15" s="54">
        <v>44627</v>
      </c>
      <c r="AB15" s="53">
        <v>44628</v>
      </c>
      <c r="AC15" s="53">
        <v>44629</v>
      </c>
      <c r="AD15" s="53">
        <v>44630</v>
      </c>
      <c r="AE15" s="53">
        <v>44631</v>
      </c>
      <c r="AF15" s="29">
        <v>44632</v>
      </c>
      <c r="AG15" s="40">
        <v>44633</v>
      </c>
      <c r="AH15" s="13">
        <v>5</v>
      </c>
      <c r="AI15" s="19">
        <f t="shared" ref="AI15:AI18" si="5">SUM(AI14,AH15)</f>
        <v>115</v>
      </c>
      <c r="AK15" s="18">
        <v>28</v>
      </c>
      <c r="AL15" s="10" t="s">
        <v>23</v>
      </c>
      <c r="AM15" s="39">
        <v>44655</v>
      </c>
      <c r="AN15" s="11">
        <v>44656</v>
      </c>
      <c r="AO15" s="11">
        <v>44657</v>
      </c>
      <c r="AP15" s="11">
        <v>44658</v>
      </c>
      <c r="AQ15" s="11">
        <v>44659</v>
      </c>
      <c r="AR15" s="29">
        <v>44660</v>
      </c>
      <c r="AS15" s="40">
        <v>44661</v>
      </c>
      <c r="AT15" s="13">
        <v>5</v>
      </c>
      <c r="AU15" s="19">
        <f t="shared" ref="AU15:AU16" si="6">SUM(AU14,AT15)</f>
        <v>135</v>
      </c>
    </row>
    <row r="16" spans="1:47" ht="18" x14ac:dyDescent="0.25">
      <c r="A16" s="18">
        <v>17</v>
      </c>
      <c r="B16" s="31" t="s">
        <v>23</v>
      </c>
      <c r="C16" s="39">
        <v>44571</v>
      </c>
      <c r="D16" s="11">
        <v>44572</v>
      </c>
      <c r="E16" s="11">
        <v>44573</v>
      </c>
      <c r="F16" s="11">
        <v>44574</v>
      </c>
      <c r="G16" s="11">
        <v>44575</v>
      </c>
      <c r="H16" s="29">
        <v>44576</v>
      </c>
      <c r="I16" s="40">
        <v>44577</v>
      </c>
      <c r="J16" s="34">
        <v>5</v>
      </c>
      <c r="K16" s="48">
        <f>AU8+J16</f>
        <v>80</v>
      </c>
      <c r="L16" s="3"/>
      <c r="M16" s="18">
        <v>22</v>
      </c>
      <c r="N16" s="10" t="s">
        <v>22</v>
      </c>
      <c r="O16" s="39">
        <v>44606</v>
      </c>
      <c r="P16" s="11">
        <v>44607</v>
      </c>
      <c r="Q16" s="11">
        <v>44608</v>
      </c>
      <c r="R16" s="11">
        <v>44609</v>
      </c>
      <c r="S16" s="11">
        <v>44610</v>
      </c>
      <c r="T16" s="29">
        <v>44611</v>
      </c>
      <c r="U16" s="40">
        <v>44612</v>
      </c>
      <c r="V16" s="13">
        <v>5</v>
      </c>
      <c r="W16" s="19">
        <f t="shared" si="4"/>
        <v>105</v>
      </c>
      <c r="X16" s="3"/>
      <c r="Y16" s="18">
        <v>25</v>
      </c>
      <c r="Z16" s="10" t="s">
        <v>22</v>
      </c>
      <c r="AA16" s="39">
        <v>44634</v>
      </c>
      <c r="AB16" s="11">
        <v>44635</v>
      </c>
      <c r="AC16" s="11">
        <v>44636</v>
      </c>
      <c r="AD16" s="11">
        <v>44637</v>
      </c>
      <c r="AE16" s="11">
        <v>44638</v>
      </c>
      <c r="AF16" s="29">
        <v>44639</v>
      </c>
      <c r="AG16" s="40">
        <v>44640</v>
      </c>
      <c r="AH16" s="13">
        <v>5</v>
      </c>
      <c r="AI16" s="19">
        <f t="shared" si="5"/>
        <v>120</v>
      </c>
      <c r="AK16" s="18">
        <v>29</v>
      </c>
      <c r="AL16" s="10" t="s">
        <v>22</v>
      </c>
      <c r="AM16" s="39">
        <v>44662</v>
      </c>
      <c r="AN16" s="11">
        <v>44663</v>
      </c>
      <c r="AO16" s="11">
        <v>44664</v>
      </c>
      <c r="AP16" s="12">
        <v>44665</v>
      </c>
      <c r="AQ16" s="12">
        <v>44666</v>
      </c>
      <c r="AR16" s="29">
        <v>44667</v>
      </c>
      <c r="AS16" s="56">
        <v>44668</v>
      </c>
      <c r="AT16" s="13">
        <v>3</v>
      </c>
      <c r="AU16" s="19">
        <f t="shared" si="6"/>
        <v>138</v>
      </c>
    </row>
    <row r="17" spans="1:47" ht="18" x14ac:dyDescent="0.25">
      <c r="A17" s="18">
        <v>18</v>
      </c>
      <c r="B17" s="31" t="s">
        <v>22</v>
      </c>
      <c r="C17" s="39">
        <v>44578</v>
      </c>
      <c r="D17" s="11">
        <v>44579</v>
      </c>
      <c r="E17" s="11">
        <v>44580</v>
      </c>
      <c r="F17" s="11">
        <v>44581</v>
      </c>
      <c r="G17" s="11">
        <v>44582</v>
      </c>
      <c r="H17" s="29">
        <v>44583</v>
      </c>
      <c r="I17" s="40">
        <v>44584</v>
      </c>
      <c r="J17" s="34">
        <v>5</v>
      </c>
      <c r="K17" s="19">
        <f t="shared" ref="K17:K19" si="7">SUM(K16,J17)</f>
        <v>85</v>
      </c>
      <c r="L17" s="3"/>
      <c r="M17" s="18"/>
      <c r="N17" s="10" t="s">
        <v>23</v>
      </c>
      <c r="O17" s="45">
        <v>44613</v>
      </c>
      <c r="P17" s="12">
        <v>44614</v>
      </c>
      <c r="Q17" s="12">
        <v>44615</v>
      </c>
      <c r="R17" s="12">
        <v>44616</v>
      </c>
      <c r="S17" s="12">
        <v>44617</v>
      </c>
      <c r="T17" s="29">
        <v>44618</v>
      </c>
      <c r="U17" s="40">
        <v>44619</v>
      </c>
      <c r="V17" s="13"/>
      <c r="W17" s="19"/>
      <c r="X17" s="3"/>
      <c r="Y17" s="18">
        <v>26</v>
      </c>
      <c r="Z17" s="10" t="s">
        <v>23</v>
      </c>
      <c r="AA17" s="39">
        <v>44641</v>
      </c>
      <c r="AB17" s="11">
        <v>44642</v>
      </c>
      <c r="AC17" s="11">
        <v>44643</v>
      </c>
      <c r="AD17" s="11">
        <v>44644</v>
      </c>
      <c r="AE17" s="11">
        <v>44645</v>
      </c>
      <c r="AF17" s="29">
        <v>44646</v>
      </c>
      <c r="AG17" s="40">
        <v>44647</v>
      </c>
      <c r="AH17" s="13">
        <v>5</v>
      </c>
      <c r="AI17" s="19">
        <f t="shared" si="5"/>
        <v>125</v>
      </c>
      <c r="AK17" s="18"/>
      <c r="AL17" s="10" t="s">
        <v>23</v>
      </c>
      <c r="AM17" s="56">
        <v>44669</v>
      </c>
      <c r="AN17" s="12">
        <v>44670</v>
      </c>
      <c r="AO17" s="12">
        <v>44671</v>
      </c>
      <c r="AP17" s="12">
        <v>44672</v>
      </c>
      <c r="AQ17" s="12">
        <v>44673</v>
      </c>
      <c r="AR17" s="29">
        <v>44674</v>
      </c>
      <c r="AS17" s="29">
        <v>44675</v>
      </c>
      <c r="AT17" s="13"/>
      <c r="AU17" s="19"/>
    </row>
    <row r="18" spans="1:47" x14ac:dyDescent="0.25">
      <c r="A18" s="18">
        <v>19</v>
      </c>
      <c r="B18" s="31" t="s">
        <v>23</v>
      </c>
      <c r="C18" s="39">
        <v>44585</v>
      </c>
      <c r="D18" s="11">
        <v>44586</v>
      </c>
      <c r="E18" s="11">
        <v>44587</v>
      </c>
      <c r="F18" s="11">
        <v>44588</v>
      </c>
      <c r="G18" s="11">
        <v>44589</v>
      </c>
      <c r="H18" s="29">
        <v>44590</v>
      </c>
      <c r="I18" s="40">
        <v>44591</v>
      </c>
      <c r="J18" s="34">
        <v>5</v>
      </c>
      <c r="K18" s="19">
        <f t="shared" si="7"/>
        <v>90</v>
      </c>
      <c r="L18" s="3"/>
      <c r="M18" s="18">
        <v>23</v>
      </c>
      <c r="N18" s="10" t="s">
        <v>22</v>
      </c>
      <c r="O18" s="39">
        <v>44620</v>
      </c>
      <c r="P18" s="11" t="s">
        <v>5</v>
      </c>
      <c r="Q18" s="11" t="s">
        <v>5</v>
      </c>
      <c r="R18" s="11" t="s">
        <v>5</v>
      </c>
      <c r="S18" s="11" t="s">
        <v>5</v>
      </c>
      <c r="T18" s="29" t="s">
        <v>5</v>
      </c>
      <c r="U18" s="40" t="s">
        <v>5</v>
      </c>
      <c r="V18" s="13">
        <v>1</v>
      </c>
      <c r="W18" s="48">
        <f>SUM(W16,V18)</f>
        <v>106</v>
      </c>
      <c r="X18" s="3"/>
      <c r="Y18" s="18">
        <v>27</v>
      </c>
      <c r="Z18" s="10" t="s">
        <v>22</v>
      </c>
      <c r="AA18" s="39">
        <v>44648</v>
      </c>
      <c r="AB18" s="11">
        <v>44649</v>
      </c>
      <c r="AC18" s="11">
        <v>44650</v>
      </c>
      <c r="AD18" s="11">
        <v>44651</v>
      </c>
      <c r="AE18" s="11" t="s">
        <v>5</v>
      </c>
      <c r="AF18" s="29" t="s">
        <v>5</v>
      </c>
      <c r="AG18" s="40" t="s">
        <v>5</v>
      </c>
      <c r="AH18" s="13">
        <v>4</v>
      </c>
      <c r="AI18" s="19">
        <f t="shared" si="5"/>
        <v>129</v>
      </c>
      <c r="AK18" s="18">
        <v>30</v>
      </c>
      <c r="AL18" s="10" t="s">
        <v>22</v>
      </c>
      <c r="AM18" s="39">
        <v>44676</v>
      </c>
      <c r="AN18" s="11">
        <v>44677</v>
      </c>
      <c r="AO18" s="11">
        <v>44678</v>
      </c>
      <c r="AP18" s="11">
        <v>44679</v>
      </c>
      <c r="AQ18" s="11">
        <v>44680</v>
      </c>
      <c r="AR18" s="29">
        <v>44681</v>
      </c>
      <c r="AS18" s="40" t="s">
        <v>5</v>
      </c>
      <c r="AT18" s="13">
        <v>5</v>
      </c>
      <c r="AU18" s="19">
        <f>AU16+AT18</f>
        <v>143</v>
      </c>
    </row>
    <row r="19" spans="1:47" ht="16.5" thickBot="1" x14ac:dyDescent="0.3">
      <c r="A19" s="20">
        <v>20</v>
      </c>
      <c r="B19" s="32" t="s">
        <v>22</v>
      </c>
      <c r="C19" s="41">
        <v>44592</v>
      </c>
      <c r="D19" s="22" t="s">
        <v>5</v>
      </c>
      <c r="E19" s="22" t="s">
        <v>5</v>
      </c>
      <c r="F19" s="22" t="s">
        <v>5</v>
      </c>
      <c r="G19" s="22" t="s">
        <v>5</v>
      </c>
      <c r="H19" s="22" t="s">
        <v>5</v>
      </c>
      <c r="I19" s="42" t="s">
        <v>5</v>
      </c>
      <c r="J19" s="35">
        <v>1</v>
      </c>
      <c r="K19" s="24">
        <f t="shared" si="7"/>
        <v>91</v>
      </c>
      <c r="L19" s="3"/>
      <c r="M19" s="20"/>
      <c r="N19" s="21"/>
      <c r="O19" s="41" t="str">
        <f>IF(U18="","",IF(MONTH(U18+1)&lt;&gt;MONTH(U18),"",U18+1))</f>
        <v/>
      </c>
      <c r="P19" s="22" t="str">
        <f>IF(O19="","",IF(MONTH(O19+1)&lt;&gt;MONTH(O19),"",O19+1))</f>
        <v/>
      </c>
      <c r="Q19" s="22" t="str">
        <f t="shared" ref="Q19:U19" si="8">IF(P19="","",IF(MONTH(P19+1)&lt;&gt;MONTH(P19),"",P19+1))</f>
        <v/>
      </c>
      <c r="R19" s="22" t="str">
        <f t="shared" si="8"/>
        <v/>
      </c>
      <c r="S19" s="22" t="str">
        <f t="shared" si="8"/>
        <v/>
      </c>
      <c r="T19" s="22" t="str">
        <f t="shared" si="8"/>
        <v/>
      </c>
      <c r="U19" s="42" t="str">
        <f t="shared" si="8"/>
        <v/>
      </c>
      <c r="V19" s="23"/>
      <c r="W19" s="49"/>
      <c r="X19" s="3"/>
      <c r="Y19" s="20"/>
      <c r="Z19" s="21"/>
      <c r="AA19" s="41" t="str">
        <f>IF(AG18="","",IF(MONTH(AG18+1)&lt;&gt;MONTH(AG18),"",AG18+1))</f>
        <v/>
      </c>
      <c r="AB19" s="22" t="str">
        <f>IF(AA19="","",IF(MONTH(AA19+1)&lt;&gt;MONTH(AA19),"",AA19+1))</f>
        <v/>
      </c>
      <c r="AC19" s="22" t="str">
        <f t="shared" ref="AC19:AG19" si="9">IF(AB19="","",IF(MONTH(AB19+1)&lt;&gt;MONTH(AB19),"",AB19+1))</f>
        <v/>
      </c>
      <c r="AD19" s="22" t="str">
        <f t="shared" si="9"/>
        <v/>
      </c>
      <c r="AE19" s="22" t="str">
        <f t="shared" si="9"/>
        <v/>
      </c>
      <c r="AF19" s="22" t="str">
        <f t="shared" si="9"/>
        <v/>
      </c>
      <c r="AG19" s="42" t="str">
        <f t="shared" si="9"/>
        <v/>
      </c>
      <c r="AH19" s="23"/>
      <c r="AI19" s="24"/>
      <c r="AK19" s="20"/>
      <c r="AL19" s="21"/>
      <c r="AM19" s="41"/>
      <c r="AN19" s="22"/>
      <c r="AO19" s="22"/>
      <c r="AP19" s="22"/>
      <c r="AQ19" s="22"/>
      <c r="AR19" s="22"/>
      <c r="AS19" s="42"/>
      <c r="AT19" s="23"/>
      <c r="AU19" s="24"/>
    </row>
    <row r="21" spans="1:47" ht="16.5" thickBot="1" x14ac:dyDescent="0.3"/>
    <row r="22" spans="1:47" ht="20.25" thickBot="1" x14ac:dyDescent="0.3">
      <c r="A22" s="14" t="str">
        <f>A3</f>
        <v>Tj</v>
      </c>
      <c r="B22" s="15" t="str">
        <f>B3</f>
        <v>Smj</v>
      </c>
      <c r="C22" s="64" t="s">
        <v>14</v>
      </c>
      <c r="D22" s="64"/>
      <c r="E22" s="64"/>
      <c r="F22" s="64"/>
      <c r="G22" s="64"/>
      <c r="H22" s="64"/>
      <c r="I22" s="64"/>
      <c r="J22" s="27"/>
      <c r="K22" s="17" t="str">
        <f>K3</f>
        <v>RD</v>
      </c>
      <c r="M22" s="14" t="str">
        <f>M3</f>
        <v>Tj</v>
      </c>
      <c r="N22" s="15" t="str">
        <f>N3</f>
        <v>Smj</v>
      </c>
      <c r="O22" s="64" t="s">
        <v>15</v>
      </c>
      <c r="P22" s="64"/>
      <c r="Q22" s="64"/>
      <c r="R22" s="64"/>
      <c r="S22" s="64"/>
      <c r="T22" s="64"/>
      <c r="U22" s="64"/>
      <c r="V22" s="28"/>
      <c r="W22" s="17" t="str">
        <f>W3</f>
        <v>RD</v>
      </c>
      <c r="Y22" s="14" t="str">
        <f>Y3</f>
        <v>Tj</v>
      </c>
      <c r="Z22" s="15" t="str">
        <f>Z3</f>
        <v>Smj</v>
      </c>
      <c r="AA22" s="64" t="s">
        <v>16</v>
      </c>
      <c r="AB22" s="64"/>
      <c r="AC22" s="64"/>
      <c r="AD22" s="64"/>
      <c r="AE22" s="64"/>
      <c r="AF22" s="64"/>
      <c r="AG22" s="64"/>
      <c r="AH22" s="28"/>
      <c r="AI22" s="17" t="str">
        <f>AI3</f>
        <v>RD</v>
      </c>
      <c r="AJ22" s="2"/>
      <c r="AK22" s="14" t="str">
        <f>AK3</f>
        <v>Tj</v>
      </c>
      <c r="AL22" s="15" t="str">
        <f>AL3</f>
        <v>Smj</v>
      </c>
      <c r="AM22" s="64" t="s">
        <v>17</v>
      </c>
      <c r="AN22" s="64"/>
      <c r="AO22" s="64"/>
      <c r="AP22" s="64"/>
      <c r="AQ22" s="64"/>
      <c r="AR22" s="64"/>
      <c r="AS22" s="64"/>
      <c r="AT22" s="28"/>
      <c r="AU22" s="17" t="str">
        <f>AU3</f>
        <v>RD</v>
      </c>
    </row>
    <row r="23" spans="1:47" x14ac:dyDescent="0.25">
      <c r="A23" s="18"/>
      <c r="B23" s="31"/>
      <c r="C23" s="36" t="s">
        <v>0</v>
      </c>
      <c r="D23" s="37" t="s">
        <v>1</v>
      </c>
      <c r="E23" s="37" t="s">
        <v>2</v>
      </c>
      <c r="F23" s="37" t="s">
        <v>3</v>
      </c>
      <c r="G23" s="37" t="s">
        <v>0</v>
      </c>
      <c r="H23" s="37" t="s">
        <v>2</v>
      </c>
      <c r="I23" s="38" t="s">
        <v>4</v>
      </c>
      <c r="J23" s="44"/>
      <c r="K23" s="19"/>
      <c r="M23" s="18"/>
      <c r="N23" s="31"/>
      <c r="O23" s="36" t="s">
        <v>0</v>
      </c>
      <c r="P23" s="37" t="s">
        <v>1</v>
      </c>
      <c r="Q23" s="37" t="s">
        <v>2</v>
      </c>
      <c r="R23" s="37" t="s">
        <v>3</v>
      </c>
      <c r="S23" s="37" t="s">
        <v>0</v>
      </c>
      <c r="T23" s="37" t="s">
        <v>2</v>
      </c>
      <c r="U23" s="38" t="s">
        <v>4</v>
      </c>
      <c r="V23" s="34"/>
      <c r="W23" s="19"/>
      <c r="Y23" s="18"/>
      <c r="Z23" s="31"/>
      <c r="AA23" s="36" t="s">
        <v>0</v>
      </c>
      <c r="AB23" s="37" t="s">
        <v>1</v>
      </c>
      <c r="AC23" s="37" t="s">
        <v>2</v>
      </c>
      <c r="AD23" s="37" t="s">
        <v>3</v>
      </c>
      <c r="AE23" s="37" t="s">
        <v>0</v>
      </c>
      <c r="AF23" s="37" t="s">
        <v>2</v>
      </c>
      <c r="AG23" s="38" t="s">
        <v>4</v>
      </c>
      <c r="AH23" s="34"/>
      <c r="AI23" s="48"/>
      <c r="AJ23" s="3"/>
      <c r="AK23" s="18"/>
      <c r="AL23" s="31"/>
      <c r="AM23" s="36" t="s">
        <v>0</v>
      </c>
      <c r="AN23" s="37" t="s">
        <v>1</v>
      </c>
      <c r="AO23" s="37" t="s">
        <v>2</v>
      </c>
      <c r="AP23" s="37" t="s">
        <v>3</v>
      </c>
      <c r="AQ23" s="37" t="s">
        <v>0</v>
      </c>
      <c r="AR23" s="37" t="s">
        <v>2</v>
      </c>
      <c r="AS23" s="38" t="s">
        <v>4</v>
      </c>
      <c r="AT23" s="34"/>
      <c r="AU23" s="19"/>
    </row>
    <row r="24" spans="1:47" ht="18" x14ac:dyDescent="0.25">
      <c r="A24" s="18"/>
      <c r="B24" s="31" t="s">
        <v>22</v>
      </c>
      <c r="C24" s="39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59">
        <v>44682</v>
      </c>
      <c r="J24" s="34"/>
      <c r="K24" s="48"/>
      <c r="L24" s="3"/>
      <c r="M24" s="18">
        <v>35</v>
      </c>
      <c r="N24" s="31" t="s">
        <v>23</v>
      </c>
      <c r="O24" s="39" t="s">
        <v>5</v>
      </c>
      <c r="P24" s="11" t="s">
        <v>5</v>
      </c>
      <c r="Q24" s="11">
        <v>44713</v>
      </c>
      <c r="R24" s="11">
        <v>44714</v>
      </c>
      <c r="S24" s="11">
        <v>44715</v>
      </c>
      <c r="T24" s="29">
        <v>44716</v>
      </c>
      <c r="U24" s="40">
        <v>44717</v>
      </c>
      <c r="V24" s="34">
        <v>3</v>
      </c>
      <c r="W24" s="48">
        <f>SUM(K29,V24)</f>
        <v>167</v>
      </c>
      <c r="Y24" s="18"/>
      <c r="Z24" s="31" t="s">
        <v>23</v>
      </c>
      <c r="AA24" s="39" t="s">
        <v>5</v>
      </c>
      <c r="AB24" s="11" t="s">
        <v>5</v>
      </c>
      <c r="AC24" s="11" t="s">
        <v>5</v>
      </c>
      <c r="AD24" s="11" t="s">
        <v>5</v>
      </c>
      <c r="AE24" s="12">
        <v>44743</v>
      </c>
      <c r="AF24" s="29">
        <v>44744</v>
      </c>
      <c r="AG24" s="40">
        <v>44745</v>
      </c>
      <c r="AH24" s="34"/>
      <c r="AI24" s="48"/>
      <c r="AJ24" s="3"/>
      <c r="AK24" s="18"/>
      <c r="AL24" s="31" t="s">
        <v>22</v>
      </c>
      <c r="AM24" s="45">
        <v>44774</v>
      </c>
      <c r="AN24" s="12">
        <v>44775</v>
      </c>
      <c r="AO24" s="12">
        <v>44776</v>
      </c>
      <c r="AP24" s="12">
        <v>44777</v>
      </c>
      <c r="AQ24" s="56">
        <v>44778</v>
      </c>
      <c r="AR24" s="29">
        <v>44779</v>
      </c>
      <c r="AS24" s="40">
        <v>44780</v>
      </c>
      <c r="AT24" s="34"/>
      <c r="AU24" s="19"/>
    </row>
    <row r="25" spans="1:47" x14ac:dyDescent="0.25">
      <c r="A25" s="18">
        <v>31</v>
      </c>
      <c r="B25" s="31" t="s">
        <v>23</v>
      </c>
      <c r="C25" s="39">
        <v>44683</v>
      </c>
      <c r="D25" s="11">
        <v>44684</v>
      </c>
      <c r="E25" s="11">
        <v>44685</v>
      </c>
      <c r="F25" s="11">
        <v>44686</v>
      </c>
      <c r="G25" s="11">
        <v>44687</v>
      </c>
      <c r="H25" s="29">
        <v>44688</v>
      </c>
      <c r="I25" s="40">
        <v>44689</v>
      </c>
      <c r="J25" s="34">
        <v>5</v>
      </c>
      <c r="K25" s="48">
        <f>AU18+J25</f>
        <v>148</v>
      </c>
      <c r="L25" s="3"/>
      <c r="M25" s="18">
        <v>36</v>
      </c>
      <c r="N25" s="31" t="s">
        <v>22</v>
      </c>
      <c r="O25" s="39">
        <v>44718</v>
      </c>
      <c r="P25" s="11">
        <v>44719</v>
      </c>
      <c r="Q25" s="11">
        <v>44720</v>
      </c>
      <c r="R25" s="11">
        <v>44721</v>
      </c>
      <c r="S25" s="11">
        <v>44722</v>
      </c>
      <c r="T25" s="29">
        <v>44723</v>
      </c>
      <c r="U25" s="40">
        <v>44724</v>
      </c>
      <c r="V25" s="34">
        <v>5</v>
      </c>
      <c r="W25" s="19">
        <f t="shared" ref="W25:W27" si="10">SUM(W24,V25)</f>
        <v>172</v>
      </c>
      <c r="Y25" s="18"/>
      <c r="Z25" s="31" t="s">
        <v>22</v>
      </c>
      <c r="AA25" s="45">
        <v>44746</v>
      </c>
      <c r="AB25" s="12">
        <v>44747</v>
      </c>
      <c r="AC25" s="12">
        <v>44748</v>
      </c>
      <c r="AD25" s="12">
        <v>44749</v>
      </c>
      <c r="AE25" s="12">
        <v>44750</v>
      </c>
      <c r="AF25" s="29">
        <v>44751</v>
      </c>
      <c r="AG25" s="40">
        <v>44752</v>
      </c>
      <c r="AH25" s="34"/>
      <c r="AI25" s="48"/>
      <c r="AJ25" s="3"/>
      <c r="AK25" s="18"/>
      <c r="AL25" s="31" t="s">
        <v>23</v>
      </c>
      <c r="AM25" s="45">
        <v>44781</v>
      </c>
      <c r="AN25" s="12">
        <v>44782</v>
      </c>
      <c r="AO25" s="12">
        <v>44783</v>
      </c>
      <c r="AP25" s="12">
        <v>44784</v>
      </c>
      <c r="AQ25" s="12">
        <v>44785</v>
      </c>
      <c r="AR25" s="29">
        <v>44786</v>
      </c>
      <c r="AS25" s="40">
        <v>44787</v>
      </c>
      <c r="AT25" s="34"/>
      <c r="AU25" s="19"/>
    </row>
    <row r="26" spans="1:47" ht="18" x14ac:dyDescent="0.25">
      <c r="A26" s="18">
        <v>32</v>
      </c>
      <c r="B26" s="31" t="s">
        <v>22</v>
      </c>
      <c r="C26" s="39">
        <v>44690</v>
      </c>
      <c r="D26" s="11">
        <v>44691</v>
      </c>
      <c r="E26" s="11">
        <v>44692</v>
      </c>
      <c r="F26" s="11">
        <v>44693</v>
      </c>
      <c r="G26" s="11">
        <v>44694</v>
      </c>
      <c r="H26" s="29">
        <v>44695</v>
      </c>
      <c r="I26" s="40">
        <v>44696</v>
      </c>
      <c r="J26" s="34">
        <v>5</v>
      </c>
      <c r="K26" s="19">
        <f t="shared" ref="K26:K29" si="11">SUM(K25,J26)</f>
        <v>153</v>
      </c>
      <c r="L26" s="3"/>
      <c r="M26" s="18">
        <v>37</v>
      </c>
      <c r="N26" s="31" t="s">
        <v>23</v>
      </c>
      <c r="O26" s="39">
        <v>44725</v>
      </c>
      <c r="P26" s="11">
        <v>44726</v>
      </c>
      <c r="Q26" s="11">
        <v>44727</v>
      </c>
      <c r="R26" s="56">
        <v>44728</v>
      </c>
      <c r="S26" s="11">
        <v>44729</v>
      </c>
      <c r="T26" s="29">
        <v>44730</v>
      </c>
      <c r="U26" s="40">
        <v>44731</v>
      </c>
      <c r="V26" s="34">
        <v>4</v>
      </c>
      <c r="W26" s="19">
        <f t="shared" si="10"/>
        <v>176</v>
      </c>
      <c r="Y26" s="18"/>
      <c r="Z26" s="31" t="s">
        <v>23</v>
      </c>
      <c r="AA26" s="45">
        <v>44753</v>
      </c>
      <c r="AB26" s="12">
        <v>44754</v>
      </c>
      <c r="AC26" s="12">
        <v>44755</v>
      </c>
      <c r="AD26" s="12">
        <v>44756</v>
      </c>
      <c r="AE26" s="12">
        <v>44757</v>
      </c>
      <c r="AF26" s="29">
        <v>44758</v>
      </c>
      <c r="AG26" s="40">
        <v>44759</v>
      </c>
      <c r="AH26" s="34"/>
      <c r="AI26" s="48"/>
      <c r="AJ26" s="3"/>
      <c r="AK26" s="18"/>
      <c r="AL26" s="31" t="s">
        <v>22</v>
      </c>
      <c r="AM26" s="61">
        <v>44788</v>
      </c>
      <c r="AN26" s="12">
        <v>44789</v>
      </c>
      <c r="AO26" s="12">
        <v>44790</v>
      </c>
      <c r="AP26" s="12">
        <v>44791</v>
      </c>
      <c r="AQ26" s="12">
        <v>44792</v>
      </c>
      <c r="AR26" s="29">
        <v>44793</v>
      </c>
      <c r="AS26" s="40">
        <v>44794</v>
      </c>
      <c r="AT26" s="34"/>
      <c r="AU26" s="19"/>
    </row>
    <row r="27" spans="1:47" ht="18" x14ac:dyDescent="0.25">
      <c r="A27" s="18">
        <v>33</v>
      </c>
      <c r="B27" s="31" t="s">
        <v>23</v>
      </c>
      <c r="C27" s="39">
        <v>44697</v>
      </c>
      <c r="D27" s="11">
        <v>44698</v>
      </c>
      <c r="E27" s="11">
        <v>44699</v>
      </c>
      <c r="F27" s="11">
        <v>44700</v>
      </c>
      <c r="G27" s="11">
        <v>44701</v>
      </c>
      <c r="H27" s="29">
        <v>44702</v>
      </c>
      <c r="I27" s="40">
        <v>44703</v>
      </c>
      <c r="J27" s="34">
        <v>5</v>
      </c>
      <c r="K27" s="19">
        <f t="shared" si="11"/>
        <v>158</v>
      </c>
      <c r="L27" s="3"/>
      <c r="M27" s="18">
        <v>38</v>
      </c>
      <c r="N27" s="31" t="s">
        <v>22</v>
      </c>
      <c r="O27" s="39">
        <v>44732</v>
      </c>
      <c r="P27" s="11">
        <v>44733</v>
      </c>
      <c r="Q27" s="56">
        <v>44734</v>
      </c>
      <c r="R27" s="12">
        <v>44735</v>
      </c>
      <c r="S27" s="12">
        <v>44736</v>
      </c>
      <c r="T27" s="29">
        <v>44737</v>
      </c>
      <c r="U27" s="40">
        <v>44738</v>
      </c>
      <c r="V27" s="34">
        <v>2</v>
      </c>
      <c r="W27" s="19">
        <f t="shared" si="10"/>
        <v>178</v>
      </c>
      <c r="Y27" s="18"/>
      <c r="Z27" s="31" t="s">
        <v>22</v>
      </c>
      <c r="AA27" s="45">
        <v>44760</v>
      </c>
      <c r="AB27" s="12">
        <v>44761</v>
      </c>
      <c r="AC27" s="12">
        <v>44762</v>
      </c>
      <c r="AD27" s="12">
        <v>44763</v>
      </c>
      <c r="AE27" s="12">
        <v>44764</v>
      </c>
      <c r="AF27" s="29">
        <v>44765</v>
      </c>
      <c r="AG27" s="40">
        <v>44766</v>
      </c>
      <c r="AH27" s="34"/>
      <c r="AI27" s="48"/>
      <c r="AJ27" s="3"/>
      <c r="AK27" s="18"/>
      <c r="AL27" s="31" t="s">
        <v>23</v>
      </c>
      <c r="AM27" s="45">
        <v>44795</v>
      </c>
      <c r="AN27" s="12">
        <v>44796</v>
      </c>
      <c r="AO27" s="12">
        <v>44797</v>
      </c>
      <c r="AP27" s="12">
        <v>44798</v>
      </c>
      <c r="AQ27" s="12">
        <v>44799</v>
      </c>
      <c r="AR27" s="29">
        <v>44800</v>
      </c>
      <c r="AS27" s="40">
        <v>44801</v>
      </c>
      <c r="AT27" s="34"/>
      <c r="AU27" s="19"/>
    </row>
    <row r="28" spans="1:47" ht="16.5" thickBot="1" x14ac:dyDescent="0.3">
      <c r="A28" s="18">
        <v>34</v>
      </c>
      <c r="B28" s="31" t="s">
        <v>22</v>
      </c>
      <c r="C28" s="39">
        <v>44704</v>
      </c>
      <c r="D28" s="11">
        <v>44705</v>
      </c>
      <c r="E28" s="11">
        <v>44706</v>
      </c>
      <c r="F28" s="11">
        <v>44707</v>
      </c>
      <c r="G28" s="11">
        <v>44708</v>
      </c>
      <c r="H28" s="29">
        <v>44709</v>
      </c>
      <c r="I28" s="40">
        <v>44710</v>
      </c>
      <c r="J28" s="34">
        <v>5</v>
      </c>
      <c r="K28" s="19">
        <f t="shared" si="11"/>
        <v>163</v>
      </c>
      <c r="L28" s="3"/>
      <c r="M28" s="20"/>
      <c r="N28" s="32" t="s">
        <v>23</v>
      </c>
      <c r="O28" s="46">
        <v>44739</v>
      </c>
      <c r="P28" s="26">
        <v>44740</v>
      </c>
      <c r="Q28" s="26">
        <v>44741</v>
      </c>
      <c r="R28" s="26">
        <v>44742</v>
      </c>
      <c r="S28" s="22" t="s">
        <v>5</v>
      </c>
      <c r="T28" s="22" t="s">
        <v>5</v>
      </c>
      <c r="U28" s="42" t="s">
        <v>5</v>
      </c>
      <c r="V28" s="35"/>
      <c r="W28" s="24"/>
      <c r="Y28" s="20"/>
      <c r="Z28" s="32" t="s">
        <v>23</v>
      </c>
      <c r="AA28" s="46">
        <v>44767</v>
      </c>
      <c r="AB28" s="26">
        <v>44768</v>
      </c>
      <c r="AC28" s="26">
        <v>44769</v>
      </c>
      <c r="AD28" s="26">
        <v>44770</v>
      </c>
      <c r="AE28" s="26">
        <v>44771</v>
      </c>
      <c r="AF28" s="30">
        <v>44772</v>
      </c>
      <c r="AG28" s="43">
        <v>44773</v>
      </c>
      <c r="AH28" s="35"/>
      <c r="AI28" s="49"/>
      <c r="AJ28" s="3"/>
      <c r="AK28" s="20"/>
      <c r="AL28" s="32" t="s">
        <v>22</v>
      </c>
      <c r="AM28" s="46">
        <v>44802</v>
      </c>
      <c r="AN28" s="26">
        <v>44803</v>
      </c>
      <c r="AO28" s="26">
        <v>44804</v>
      </c>
      <c r="AP28" s="22" t="s">
        <v>5</v>
      </c>
      <c r="AQ28" s="22" t="s">
        <v>5</v>
      </c>
      <c r="AR28" s="22" t="s">
        <v>5</v>
      </c>
      <c r="AS28" s="42" t="s">
        <v>5</v>
      </c>
      <c r="AT28" s="35"/>
      <c r="AU28" s="24"/>
    </row>
    <row r="29" spans="1:47" ht="18.75" thickBot="1" x14ac:dyDescent="0.3">
      <c r="A29" s="20">
        <v>35</v>
      </c>
      <c r="B29" s="32" t="s">
        <v>23</v>
      </c>
      <c r="C29" s="60">
        <v>44711</v>
      </c>
      <c r="D29" s="22">
        <v>44712</v>
      </c>
      <c r="E29" s="22" t="s">
        <v>5</v>
      </c>
      <c r="F29" s="22" t="s">
        <v>5</v>
      </c>
      <c r="G29" s="22" t="s">
        <v>5</v>
      </c>
      <c r="H29" s="22" t="s">
        <v>5</v>
      </c>
      <c r="I29" s="42" t="s">
        <v>5</v>
      </c>
      <c r="J29" s="35">
        <v>1</v>
      </c>
      <c r="K29" s="24">
        <f t="shared" si="11"/>
        <v>164</v>
      </c>
      <c r="L29" s="3"/>
      <c r="O29" s="1" t="str">
        <f>IF(U28="","",IF(MONTH(U28+1)&lt;&gt;MONTH(U28),"",U28+1))</f>
        <v/>
      </c>
      <c r="P29" s="1" t="str">
        <f>IF(O29="","",IF(MONTH(O29+1)&lt;&gt;MONTH(O29),"",O29+1))</f>
        <v/>
      </c>
      <c r="Q29" s="1" t="str">
        <f t="shared" ref="Q29:U29" si="12">IF(P29="","",IF(MONTH(P29+1)&lt;&gt;MONTH(P29),"",P29+1))</f>
        <v/>
      </c>
      <c r="R29" s="1" t="str">
        <f t="shared" si="12"/>
        <v/>
      </c>
      <c r="S29" s="1" t="str">
        <f t="shared" si="12"/>
        <v/>
      </c>
      <c r="T29" s="1" t="str">
        <f t="shared" si="12"/>
        <v/>
      </c>
      <c r="U29" s="1" t="str">
        <f t="shared" si="12"/>
        <v/>
      </c>
    </row>
    <row r="31" spans="1:47" x14ac:dyDescent="0.25">
      <c r="A31" s="62" t="s">
        <v>25</v>
      </c>
      <c r="B31" s="62"/>
      <c r="C31" s="62"/>
      <c r="D31" s="47"/>
      <c r="E31" s="63" t="s">
        <v>26</v>
      </c>
      <c r="F31" s="63"/>
      <c r="G31" s="63"/>
      <c r="H31" s="63"/>
      <c r="I31" s="63"/>
      <c r="J31" s="63"/>
      <c r="K31" s="63"/>
      <c r="M31" s="62" t="s">
        <v>35</v>
      </c>
      <c r="N31" s="62"/>
      <c r="O31" s="62"/>
      <c r="P31" s="47"/>
      <c r="Q31" s="63" t="s">
        <v>36</v>
      </c>
      <c r="R31" s="63"/>
      <c r="S31" s="63"/>
      <c r="T31" s="63"/>
      <c r="U31" s="63"/>
      <c r="V31" s="63"/>
      <c r="W31" s="63"/>
      <c r="Y31" s="62" t="s">
        <v>52</v>
      </c>
      <c r="Z31" s="62"/>
      <c r="AA31" s="62"/>
      <c r="AB31" s="47"/>
      <c r="AC31" s="63" t="s">
        <v>45</v>
      </c>
      <c r="AD31" s="63"/>
      <c r="AE31" s="63"/>
      <c r="AF31" s="63"/>
      <c r="AG31" s="63"/>
      <c r="AH31" s="63"/>
      <c r="AI31" s="63"/>
    </row>
    <row r="32" spans="1:47" x14ac:dyDescent="0.25">
      <c r="A32" s="62" t="s">
        <v>27</v>
      </c>
      <c r="B32" s="62"/>
      <c r="C32" s="62"/>
      <c r="D32" s="47"/>
      <c r="E32" s="63" t="s">
        <v>28</v>
      </c>
      <c r="F32" s="63"/>
      <c r="G32" s="63"/>
      <c r="H32" s="63"/>
      <c r="I32" s="63"/>
      <c r="J32" s="63"/>
      <c r="K32" s="63"/>
      <c r="M32" s="62" t="s">
        <v>37</v>
      </c>
      <c r="N32" s="62"/>
      <c r="O32" s="62"/>
      <c r="P32" s="47"/>
      <c r="Q32" s="63" t="s">
        <v>38</v>
      </c>
      <c r="R32" s="63"/>
      <c r="S32" s="63"/>
      <c r="T32" s="63"/>
      <c r="U32" s="63"/>
      <c r="V32" s="63"/>
      <c r="W32" s="63"/>
      <c r="Y32" s="62" t="s">
        <v>46</v>
      </c>
      <c r="Z32" s="62"/>
      <c r="AA32" s="62"/>
      <c r="AB32" s="47"/>
      <c r="AC32" s="63" t="s">
        <v>47</v>
      </c>
      <c r="AD32" s="63"/>
      <c r="AE32" s="63"/>
      <c r="AF32" s="63"/>
      <c r="AG32" s="63"/>
      <c r="AH32" s="63"/>
      <c r="AI32" s="63"/>
    </row>
    <row r="33" spans="1:35" x14ac:dyDescent="0.25">
      <c r="A33" s="62" t="s">
        <v>29</v>
      </c>
      <c r="B33" s="62"/>
      <c r="C33" s="62"/>
      <c r="D33" s="47"/>
      <c r="E33" s="63" t="s">
        <v>30</v>
      </c>
      <c r="F33" s="63"/>
      <c r="G33" s="63"/>
      <c r="H33" s="63"/>
      <c r="I33" s="63"/>
      <c r="J33" s="63"/>
      <c r="K33" s="63"/>
      <c r="M33" s="62" t="s">
        <v>53</v>
      </c>
      <c r="N33" s="62"/>
      <c r="O33" s="62"/>
      <c r="P33" s="47"/>
      <c r="Q33" s="63" t="s">
        <v>39</v>
      </c>
      <c r="R33" s="63"/>
      <c r="S33" s="63"/>
      <c r="T33" s="63"/>
      <c r="U33" s="63"/>
      <c r="V33" s="63"/>
      <c r="W33" s="63"/>
      <c r="Y33" s="62" t="s">
        <v>48</v>
      </c>
      <c r="Z33" s="62"/>
      <c r="AA33" s="62"/>
      <c r="AB33" s="47"/>
      <c r="AC33" s="63" t="s">
        <v>49</v>
      </c>
      <c r="AD33" s="63"/>
      <c r="AE33" s="63"/>
      <c r="AF33" s="63"/>
      <c r="AG33" s="63"/>
      <c r="AH33" s="63"/>
      <c r="AI33" s="63"/>
    </row>
    <row r="34" spans="1:35" x14ac:dyDescent="0.25">
      <c r="A34" s="62" t="s">
        <v>31</v>
      </c>
      <c r="B34" s="62"/>
      <c r="C34" s="62"/>
      <c r="D34" s="47"/>
      <c r="E34" s="63" t="s">
        <v>32</v>
      </c>
      <c r="F34" s="63"/>
      <c r="G34" s="63"/>
      <c r="H34" s="63"/>
      <c r="I34" s="63"/>
      <c r="J34" s="63"/>
      <c r="K34" s="63"/>
      <c r="M34" s="62" t="s">
        <v>54</v>
      </c>
      <c r="N34" s="62"/>
      <c r="O34" s="62"/>
      <c r="P34" s="47"/>
      <c r="Q34" s="63" t="s">
        <v>40</v>
      </c>
      <c r="R34" s="63"/>
      <c r="S34" s="63"/>
      <c r="T34" s="63"/>
      <c r="U34" s="63"/>
      <c r="V34" s="63"/>
      <c r="W34" s="63"/>
      <c r="Y34" s="62" t="s">
        <v>50</v>
      </c>
      <c r="Z34" s="62"/>
      <c r="AA34" s="62"/>
      <c r="AB34" s="47"/>
      <c r="AC34" s="63" t="s">
        <v>51</v>
      </c>
      <c r="AD34" s="63"/>
      <c r="AE34" s="63"/>
      <c r="AF34" s="63"/>
      <c r="AG34" s="63"/>
      <c r="AH34" s="63"/>
      <c r="AI34" s="63"/>
    </row>
    <row r="35" spans="1:35" x14ac:dyDescent="0.25">
      <c r="A35" s="62" t="s">
        <v>33</v>
      </c>
      <c r="B35" s="62"/>
      <c r="C35" s="62"/>
      <c r="D35" s="47"/>
      <c r="E35" s="63" t="s">
        <v>34</v>
      </c>
      <c r="F35" s="63"/>
      <c r="G35" s="63"/>
      <c r="H35" s="63"/>
      <c r="I35" s="63"/>
      <c r="J35" s="63"/>
      <c r="K35" s="63"/>
      <c r="M35" s="62" t="s">
        <v>41</v>
      </c>
      <c r="N35" s="62"/>
      <c r="O35" s="62"/>
      <c r="P35" s="47"/>
      <c r="Q35" s="63" t="s">
        <v>42</v>
      </c>
      <c r="R35" s="63"/>
      <c r="S35" s="63"/>
      <c r="T35" s="63"/>
      <c r="U35" s="63"/>
      <c r="V35" s="63"/>
      <c r="W35" s="63"/>
    </row>
    <row r="36" spans="1:35" x14ac:dyDescent="0.25">
      <c r="A36" s="62"/>
      <c r="B36" s="62"/>
      <c r="C36" s="62"/>
      <c r="D36" s="47"/>
      <c r="E36" s="63"/>
      <c r="F36" s="63"/>
      <c r="G36" s="63"/>
      <c r="H36" s="63"/>
      <c r="I36" s="63"/>
      <c r="J36" s="63"/>
      <c r="K36" s="63"/>
      <c r="M36" s="62" t="s">
        <v>43</v>
      </c>
      <c r="N36" s="62"/>
      <c r="O36" s="62"/>
      <c r="P36" s="47"/>
      <c r="Q36" s="63" t="s">
        <v>44</v>
      </c>
      <c r="R36" s="63"/>
      <c r="S36" s="63"/>
      <c r="T36" s="63"/>
      <c r="U36" s="63"/>
      <c r="V36" s="63"/>
      <c r="W36" s="63"/>
    </row>
    <row r="37" spans="1:35" x14ac:dyDescent="0.25">
      <c r="A37" s="62"/>
      <c r="B37" s="62"/>
      <c r="C37" s="62"/>
      <c r="D37" s="47" t="s">
        <v>23</v>
      </c>
      <c r="E37" s="63" t="s">
        <v>55</v>
      </c>
      <c r="F37" s="63"/>
      <c r="G37" s="63"/>
      <c r="H37" s="63"/>
      <c r="I37" s="63"/>
      <c r="J37" s="63"/>
      <c r="K37" s="63"/>
      <c r="M37" s="62"/>
      <c r="N37" s="62"/>
      <c r="O37" s="62"/>
      <c r="P37" s="47"/>
      <c r="Q37" s="63"/>
      <c r="R37" s="63"/>
      <c r="S37" s="63"/>
      <c r="T37" s="63"/>
      <c r="U37" s="63"/>
      <c r="V37" s="63"/>
      <c r="W37" s="63"/>
    </row>
    <row r="38" spans="1:35" x14ac:dyDescent="0.25">
      <c r="A38" s="62"/>
      <c r="B38" s="62"/>
      <c r="C38" s="62"/>
      <c r="D38" s="47" t="s">
        <v>22</v>
      </c>
      <c r="E38" s="63" t="s">
        <v>56</v>
      </c>
      <c r="F38" s="63"/>
      <c r="G38" s="63"/>
      <c r="H38" s="63"/>
      <c r="I38" s="63"/>
      <c r="J38" s="63"/>
      <c r="K38" s="63"/>
    </row>
    <row r="39" spans="1:35" x14ac:dyDescent="0.25">
      <c r="A39" s="62"/>
      <c r="B39" s="62"/>
      <c r="C39" s="62"/>
      <c r="D39" s="47"/>
      <c r="E39" s="63"/>
      <c r="F39" s="63"/>
      <c r="G39" s="63"/>
      <c r="H39" s="63"/>
      <c r="I39" s="63"/>
      <c r="J39" s="63"/>
      <c r="K39" s="63"/>
    </row>
    <row r="40" spans="1:35" x14ac:dyDescent="0.25">
      <c r="A40" s="62"/>
      <c r="B40" s="62"/>
      <c r="C40" s="62"/>
      <c r="D40" s="47"/>
      <c r="E40" s="63"/>
      <c r="F40" s="63"/>
      <c r="G40" s="63"/>
      <c r="H40" s="63"/>
      <c r="I40" s="63"/>
      <c r="J40" s="63"/>
      <c r="K40" s="63"/>
    </row>
    <row r="41" spans="1:35" x14ac:dyDescent="0.25">
      <c r="A41" s="62"/>
      <c r="B41" s="62"/>
      <c r="C41" s="62"/>
      <c r="D41" s="47"/>
      <c r="E41" s="63"/>
      <c r="F41" s="63"/>
      <c r="G41" s="63"/>
      <c r="H41" s="63"/>
      <c r="I41" s="63"/>
      <c r="J41" s="63"/>
      <c r="K41" s="63"/>
    </row>
    <row r="42" spans="1:35" x14ac:dyDescent="0.25">
      <c r="A42" s="62"/>
      <c r="B42" s="62"/>
      <c r="C42" s="62"/>
      <c r="D42" s="47"/>
      <c r="E42" s="63"/>
      <c r="F42" s="63"/>
      <c r="G42" s="63"/>
      <c r="H42" s="63"/>
      <c r="I42" s="63"/>
      <c r="J42" s="63"/>
      <c r="K42" s="63"/>
    </row>
  </sheetData>
  <mergeCells count="59">
    <mergeCell ref="Q35:W35"/>
    <mergeCell ref="M36:O36"/>
    <mergeCell ref="Q36:W36"/>
    <mergeCell ref="Y33:AA33"/>
    <mergeCell ref="AC33:AI33"/>
    <mergeCell ref="Y34:AA34"/>
    <mergeCell ref="AC34:AI34"/>
    <mergeCell ref="Q32:W32"/>
    <mergeCell ref="M33:O33"/>
    <mergeCell ref="Q33:W33"/>
    <mergeCell ref="A41:C41"/>
    <mergeCell ref="E41:K41"/>
    <mergeCell ref="A32:C32"/>
    <mergeCell ref="E32:K32"/>
    <mergeCell ref="A33:C33"/>
    <mergeCell ref="E33:K33"/>
    <mergeCell ref="A34:C34"/>
    <mergeCell ref="E34:K34"/>
    <mergeCell ref="M37:O37"/>
    <mergeCell ref="Q37:W37"/>
    <mergeCell ref="M34:O34"/>
    <mergeCell ref="Q34:W34"/>
    <mergeCell ref="M35:O35"/>
    <mergeCell ref="A36:C36"/>
    <mergeCell ref="E36:K36"/>
    <mergeCell ref="A37:C37"/>
    <mergeCell ref="E37:K37"/>
    <mergeCell ref="M32:O32"/>
    <mergeCell ref="AM22:AS22"/>
    <mergeCell ref="A1:AU2"/>
    <mergeCell ref="AM3:AS3"/>
    <mergeCell ref="AM12:AS12"/>
    <mergeCell ref="A42:C42"/>
    <mergeCell ref="E42:K42"/>
    <mergeCell ref="Y32:AA32"/>
    <mergeCell ref="AC32:AI32"/>
    <mergeCell ref="A38:C38"/>
    <mergeCell ref="E38:K38"/>
    <mergeCell ref="A39:C39"/>
    <mergeCell ref="E39:K39"/>
    <mergeCell ref="A40:C40"/>
    <mergeCell ref="E40:K40"/>
    <mergeCell ref="A35:C35"/>
    <mergeCell ref="E35:K35"/>
    <mergeCell ref="A31:C31"/>
    <mergeCell ref="E31:K31"/>
    <mergeCell ref="C3:I3"/>
    <mergeCell ref="O3:U3"/>
    <mergeCell ref="AA3:AG3"/>
    <mergeCell ref="C12:I12"/>
    <mergeCell ref="O12:U12"/>
    <mergeCell ref="AA12:AG12"/>
    <mergeCell ref="C22:I22"/>
    <mergeCell ref="O22:U22"/>
    <mergeCell ref="AA22:AG22"/>
    <mergeCell ref="Y31:AA31"/>
    <mergeCell ref="AC31:AI31"/>
    <mergeCell ref="M31:O31"/>
    <mergeCell ref="Q31:W31"/>
  </mergeCells>
  <conditionalFormatting sqref="C5:I10 J14:J19 J24:J29 J6:J9">
    <cfRule type="expression" dxfId="25" priority="26">
      <formula>OR(WEEKDAY(C5,1)=1,WEEKDAY(C5,1)=7)</formula>
    </cfRule>
  </conditionalFormatting>
  <conditionalFormatting sqref="C3">
    <cfRule type="expression" dxfId="24" priority="27">
      <formula>$O$5=1</formula>
    </cfRule>
  </conditionalFormatting>
  <conditionalFormatting sqref="O5:U9 AT4:AT1048576">
    <cfRule type="expression" dxfId="23" priority="22">
      <formula>OR(WEEKDAY(O4,1)=1,WEEKDAY(O4,1)=7)</formula>
    </cfRule>
  </conditionalFormatting>
  <conditionalFormatting sqref="C14:I19">
    <cfRule type="expression" dxfId="22" priority="18">
      <formula>OR(WEEKDAY(C14,1)=1,WEEKDAY(C14,1)=7)</formula>
    </cfRule>
  </conditionalFormatting>
  <conditionalFormatting sqref="O3">
    <cfRule type="expression" dxfId="21" priority="25">
      <formula>$O$5=1</formula>
    </cfRule>
  </conditionalFormatting>
  <conditionalFormatting sqref="AA3">
    <cfRule type="expression" dxfId="20" priority="24">
      <formula>$O$5=1</formula>
    </cfRule>
  </conditionalFormatting>
  <conditionalFormatting sqref="AM3">
    <cfRule type="expression" dxfId="19" priority="23">
      <formula>$O$5=1</formula>
    </cfRule>
  </conditionalFormatting>
  <conditionalFormatting sqref="C12">
    <cfRule type="expression" dxfId="18" priority="21">
      <formula>$O$5=1</formula>
    </cfRule>
  </conditionalFormatting>
  <conditionalFormatting sqref="O12">
    <cfRule type="expression" dxfId="17" priority="20">
      <formula>$O$5=1</formula>
    </cfRule>
  </conditionalFormatting>
  <conditionalFormatting sqref="AA12">
    <cfRule type="expression" dxfId="16" priority="19">
      <formula>$O$5=1</formula>
    </cfRule>
  </conditionalFormatting>
  <conditionalFormatting sqref="C24:I29 O24:U29">
    <cfRule type="expression" dxfId="15" priority="13">
      <formula>OR(WEEKDAY(C24,1)=1,WEEKDAY(C24,1)=7)</formula>
    </cfRule>
  </conditionalFormatting>
  <conditionalFormatting sqref="AM12">
    <cfRule type="expression" dxfId="14" priority="17">
      <formula>$O$5=1</formula>
    </cfRule>
  </conditionalFormatting>
  <conditionalFormatting sqref="C22">
    <cfRule type="expression" dxfId="13" priority="15">
      <formula>$O$5=1</formula>
    </cfRule>
  </conditionalFormatting>
  <conditionalFormatting sqref="O22">
    <cfRule type="expression" dxfId="12" priority="14">
      <formula>$O$5=1</formula>
    </cfRule>
  </conditionalFormatting>
  <conditionalFormatting sqref="AA24:AG28 AM24:AS28">
    <cfRule type="expression" dxfId="11" priority="10">
      <formula>OR(WEEKDAY(AA24,1)=1,WEEKDAY(AA24,1)=7)</formula>
    </cfRule>
  </conditionalFormatting>
  <conditionalFormatting sqref="AA22">
    <cfRule type="expression" dxfId="10" priority="12">
      <formula>$O$5=1</formula>
    </cfRule>
  </conditionalFormatting>
  <conditionalFormatting sqref="AM22">
    <cfRule type="expression" dxfId="9" priority="11">
      <formula>$O$5=1</formula>
    </cfRule>
  </conditionalFormatting>
  <conditionalFormatting sqref="V4:V30 V38:V1048576">
    <cfRule type="expression" dxfId="8" priority="9">
      <formula>OR(WEEKDAY(V4,1)=1,WEEKDAY(V4,1)=7)</formula>
    </cfRule>
  </conditionalFormatting>
  <conditionalFormatting sqref="AH4:AH30 AH32:AH1048576">
    <cfRule type="expression" dxfId="7" priority="8">
      <formula>OR(WEEKDAY(AH4,1)=1,WEEKDAY(AH4,1)=7)</formula>
    </cfRule>
  </conditionalFormatting>
  <conditionalFormatting sqref="AA5:AG8 AA9:AE9">
    <cfRule type="expression" dxfId="6" priority="7">
      <formula>OR(WEEKDAY(AA5,1)=1,WEEKDAY(AA5,1)=7)</formula>
    </cfRule>
  </conditionalFormatting>
  <conditionalFormatting sqref="AM5:AS8 AM9:AQ9">
    <cfRule type="expression" dxfId="5" priority="6">
      <formula>OR(WEEKDAY(AM5,1)=1,WEEKDAY(AM5,1)=7)</formula>
    </cfRule>
  </conditionalFormatting>
  <conditionalFormatting sqref="AM14:AS19">
    <cfRule type="expression" dxfId="4" priority="3">
      <formula>OR(WEEKDAY(AM14,1)=1,WEEKDAY(AM14,1)=7)</formula>
    </cfRule>
  </conditionalFormatting>
  <conditionalFormatting sqref="O14:U19">
    <cfRule type="expression" dxfId="3" priority="5">
      <formula>OR(WEEKDAY(O14,1)=1,WEEKDAY(O14,1)=7)</formula>
    </cfRule>
  </conditionalFormatting>
  <conditionalFormatting sqref="AA14:AG19">
    <cfRule type="expression" dxfId="2" priority="4">
      <formula>OR(WEEKDAY(AA14,1)=1,WEEKDAY(AA14,1)=7)</formula>
    </cfRule>
  </conditionalFormatting>
  <conditionalFormatting sqref="AF9:AG9">
    <cfRule type="expression" dxfId="1" priority="2">
      <formula>OR(WEEKDAY(AF9,1)=1,WEEKDAY(AF9,1)=7)</formula>
    </cfRule>
  </conditionalFormatting>
  <conditionalFormatting sqref="AR9:AS9">
    <cfRule type="expression" dxfId="0" priority="1">
      <formula>OR(WEEKDAY(AR9,1)=1,WEEKDAY(AR9,1)=7)</formula>
    </cfRule>
  </conditionalFormatting>
  <pageMargins left="0.25" right="0.11811023622047245" top="0.74803149606299213" bottom="0.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Keča</dc:creator>
  <cp:lastModifiedBy>Željko</cp:lastModifiedBy>
  <cp:lastPrinted>2021-08-25T10:09:48Z</cp:lastPrinted>
  <dcterms:created xsi:type="dcterms:W3CDTF">2021-04-29T12:58:12Z</dcterms:created>
  <dcterms:modified xsi:type="dcterms:W3CDTF">2021-08-25T10:15:24Z</dcterms:modified>
</cp:coreProperties>
</file>